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I:\IMPÔTS DES PARTICULIERS\IMPÔTS 2025\Admin\FORMULAIRES 2025 POUR SITE WEB (En cours de modification)\Anglais\"/>
    </mc:Choice>
  </mc:AlternateContent>
  <xr:revisionPtr revIDLastSave="0" documentId="13_ncr:1_{7DC26C8D-A0C3-4427-A382-5CDD7E078CD0}" xr6:coauthVersionLast="47" xr6:coauthVersionMax="47" xr10:uidLastSave="{00000000-0000-0000-0000-000000000000}"/>
  <bookViews>
    <workbookView xWindow="-120" yWindow="-120" windowWidth="29040" windowHeight="15720" firstSheet="2" activeTab="2" xr2:uid="{C7CC045C-BEFB-40A0-B6CC-CD9B60136F03}"/>
  </bookViews>
  <sheets>
    <sheet name="1" sheetId="20" state="hidden" r:id="rId1"/>
    <sheet name="Pour Escient" sheetId="21" state="hidden" r:id="rId2"/>
    <sheet name="Instructions" sheetId="12" r:id="rId3"/>
    <sheet name="Form T2125" sheetId="13" r:id="rId4"/>
    <sheet name="Vehicle expenses" sheetId="14" r:id="rId5"/>
    <sheet name="Home office expenses" sheetId="15" r:id="rId6"/>
    <sheet name="Changement" sheetId="16" state="hidden" r:id="rId7"/>
  </sheets>
  <definedNames>
    <definedName name="_xlnm.Print_Area" localSheetId="3">'Form T2125'!$A$1:$I$142</definedName>
    <definedName name="_xlnm.Print_Area" localSheetId="5">'Home office expenses'!$A$1:$N$50</definedName>
    <definedName name="_xlnm.Print_Area" localSheetId="2">Instructions!$B:$I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1" i="14" l="1"/>
  <c r="H99" i="13"/>
  <c r="H97" i="13"/>
  <c r="H88" i="13"/>
  <c r="H83" i="13"/>
  <c r="H77" i="13"/>
  <c r="H72" i="13"/>
  <c r="H65" i="13"/>
  <c r="H58" i="13"/>
  <c r="H53" i="13"/>
  <c r="H34" i="13"/>
  <c r="H26" i="13"/>
  <c r="H19" i="13"/>
  <c r="H109" i="13"/>
  <c r="H124" i="13"/>
  <c r="H119" i="13"/>
  <c r="H114" i="13"/>
  <c r="A1" i="20"/>
  <c r="J47" i="13"/>
  <c r="B12" i="20" s="1"/>
  <c r="J26" i="13"/>
  <c r="D10" i="21"/>
  <c r="G11" i="21"/>
  <c r="B50" i="20"/>
  <c r="J50" i="13"/>
  <c r="J49" i="13"/>
  <c r="J46" i="13"/>
  <c r="J45" i="13"/>
  <c r="J39" i="13"/>
  <c r="B16" i="20" l="1"/>
  <c r="B65" i="20"/>
  <c r="B74" i="20"/>
  <c r="B15" i="20"/>
  <c r="H150" i="13" l="1"/>
  <c r="B20" i="20"/>
  <c r="B43" i="20"/>
  <c r="B42" i="20"/>
  <c r="B39" i="20"/>
  <c r="B38" i="20"/>
  <c r="B40" i="20"/>
  <c r="B37" i="20"/>
  <c r="B36" i="20"/>
  <c r="B2" i="15"/>
  <c r="B2" i="14"/>
  <c r="B2" i="13"/>
  <c r="B76" i="20" l="1"/>
  <c r="B75" i="20"/>
  <c r="B73" i="20"/>
  <c r="B72" i="20"/>
  <c r="B71" i="20"/>
  <c r="B70" i="20"/>
  <c r="B69" i="20"/>
  <c r="B68" i="20"/>
  <c r="B67" i="20"/>
  <c r="B66" i="20"/>
  <c r="B64" i="20"/>
  <c r="B63" i="20"/>
  <c r="B62" i="20"/>
  <c r="B61" i="20"/>
  <c r="B60" i="20"/>
  <c r="B59" i="20"/>
  <c r="B47" i="20"/>
  <c r="B46" i="20"/>
  <c r="B45" i="20"/>
  <c r="B44" i="20"/>
  <c r="B41" i="20"/>
  <c r="B33" i="20"/>
  <c r="B24" i="20"/>
  <c r="B7" i="20"/>
  <c r="Q13" i="15"/>
  <c r="Q11" i="15"/>
  <c r="F37" i="14" l="1"/>
  <c r="I24" i="15"/>
  <c r="O20" i="15"/>
  <c r="O17" i="15"/>
  <c r="H146" i="13"/>
  <c r="H153" i="13"/>
  <c r="H152" i="13"/>
  <c r="H151" i="13"/>
  <c r="H149" i="13"/>
  <c r="H148" i="13"/>
  <c r="H147" i="13"/>
  <c r="J80" i="13"/>
  <c r="J77" i="13"/>
  <c r="B9" i="20"/>
  <c r="B8" i="20"/>
  <c r="J38" i="13"/>
  <c r="B13" i="20" s="1"/>
  <c r="H100" i="13" l="1"/>
  <c r="C9" i="21" s="1"/>
  <c r="C16" i="21" s="1"/>
  <c r="B35" i="20"/>
  <c r="B53" i="20"/>
  <c r="B55" i="20"/>
  <c r="B48" i="20"/>
  <c r="B21" i="20"/>
  <c r="B17" i="20"/>
  <c r="B49" i="20"/>
  <c r="B19" i="20"/>
  <c r="B51" i="20"/>
  <c r="B27" i="20"/>
  <c r="B52" i="20"/>
  <c r="H145" i="13"/>
  <c r="H154" i="13"/>
  <c r="B58" i="20" l="1"/>
  <c r="J34" i="13"/>
  <c r="B14" i="20" s="1"/>
  <c r="B57" i="20"/>
  <c r="D9" i="21" s="1"/>
  <c r="D16" i="2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Pascale Gilbert</author>
  </authors>
  <commentList>
    <comment ref="B54" authorId="0" shapeId="0" xr:uid="{ECD779D5-1CC5-44D7-B292-EF0353DED804}">
      <text>
        <r>
          <rPr>
            <b/>
            <sz val="9"/>
            <color indexed="81"/>
            <rFont val="Tahoma"/>
            <family val="2"/>
          </rPr>
          <t>Pascale Gilbert:</t>
        </r>
        <r>
          <rPr>
            <sz val="9"/>
            <color indexed="81"/>
            <rFont val="Tahoma"/>
            <family val="2"/>
          </rPr>
          <t xml:space="preserve">
À INSCRIRE PAR LE PRÉPARATEUR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Pascale Gilbert</author>
  </authors>
  <commentList>
    <comment ref="C19" authorId="0" shapeId="0" xr:uid="{C3E39987-0CA5-4C95-ACF9-4C6E4203D103}">
      <text>
        <r>
          <rPr>
            <b/>
            <sz val="9"/>
            <color indexed="81"/>
            <rFont val="Tahoma"/>
            <charset val="1"/>
          </rPr>
          <t>Pascale Gilbert:</t>
        </r>
        <r>
          <rPr>
            <sz val="9"/>
            <color indexed="81"/>
            <rFont val="Tahoma"/>
            <charset val="1"/>
          </rPr>
          <t xml:space="preserve">
(ctrl + ;) pour inscrire la date du jour</t>
        </r>
      </text>
    </comment>
  </commentList>
</comments>
</file>

<file path=xl/sharedStrings.xml><?xml version="1.0" encoding="utf-8"?>
<sst xmlns="http://schemas.openxmlformats.org/spreadsheetml/2006/main" count="491" uniqueCount="379">
  <si>
    <t>T2125[1].Fed.Toabua102</t>
  </si>
  <si>
    <r>
      <rPr>
        <sz val="11"/>
        <color theme="1"/>
        <rFont val="Arial"/>
        <family val="2"/>
      </rPr>
      <t>Ventes et commissions</t>
    </r>
  </si>
  <si>
    <t>T2125[1].Fed.Toabua106</t>
  </si>
  <si>
    <r>
      <rPr>
        <sz val="11"/>
        <color theme="1"/>
        <rFont val="Arial"/>
        <family val="2"/>
      </rPr>
      <t>TPS/TVH et TVP</t>
    </r>
  </si>
  <si>
    <t>T2125[1].Fed.Toabua107</t>
  </si>
  <si>
    <r>
      <rPr>
        <sz val="11"/>
        <color theme="1"/>
        <rFont val="Arial"/>
        <family val="2"/>
      </rPr>
      <t>La TPS/TVH, la taxe de vente provinciale, les retours, les rabais, les escomptes et les redressements de TPS/TVH (inclus au montant 3A)</t>
    </r>
  </si>
  <si>
    <t>T2125[1].Fed.Toabua734</t>
  </si>
  <si>
    <r>
      <rPr>
        <sz val="11"/>
        <color theme="1"/>
        <rFont val="Arial"/>
        <family val="2"/>
      </rPr>
      <t>Si vous utilisez la méthode rapide pour la TPS/TVH – Aide gouvernementale calculée comme suit : TPS/TVH perçue ou à percevoir sur les ventes, les commissions et les honoraires admissibles à la méthode rapide</t>
    </r>
  </si>
  <si>
    <t>T2125[1].Fed.Toabua735</t>
  </si>
  <si>
    <r>
      <rPr>
        <sz val="11"/>
        <color theme="1"/>
        <rFont val="Arial"/>
        <family val="2"/>
      </rPr>
      <t>TPS/TVH remise : (les ventes, les commissions et les honoraires admissibles à la méthode rapide plus la TPS/TVH
perçue ou à percevoir) multipliés par le taux de versement applicable selon la méthode rapide</t>
    </r>
  </si>
  <si>
    <t>T2125[1].Fed.Toabua671</t>
  </si>
  <si>
    <r>
      <rPr>
        <sz val="11"/>
        <color theme="1"/>
        <rFont val="Arial"/>
        <family val="2"/>
      </rPr>
      <t>Honoraires bruts, y compris vos travaux en cours et la TPS/TVH perçue ou à percevoir</t>
    </r>
  </si>
  <si>
    <t>T2125[1].Fed.Toabua210</t>
  </si>
  <si>
    <t>Publicité</t>
  </si>
  <si>
    <t>T2125[1].Fed.Toabua209</t>
  </si>
  <si>
    <r>
      <rPr>
        <sz val="11"/>
        <color theme="1"/>
        <rFont val="Arial"/>
        <family val="2"/>
      </rPr>
      <t>Repas et frais de représentation – Engagés</t>
    </r>
  </si>
  <si>
    <t>T2125[1].Fed.Toabua682</t>
  </si>
  <si>
    <r>
      <rPr>
        <sz val="11"/>
        <color theme="1"/>
        <rFont val="Arial"/>
        <family val="2"/>
      </rPr>
      <t>Repas et frais de représentation – Engagés par les camionneurs de grand routier</t>
    </r>
  </si>
  <si>
    <t>T2125[1].Fed.Toabua211</t>
  </si>
  <si>
    <r>
      <rPr>
        <sz val="11"/>
        <color theme="1"/>
        <rFont val="Arial"/>
        <family val="2"/>
      </rPr>
      <t>Créances irrécouvrables</t>
    </r>
  </si>
  <si>
    <t>T2125[1].Fed.Toabua215</t>
  </si>
  <si>
    <t>Assurances</t>
  </si>
  <si>
    <t>T2125[1].Fed.Toabua216</t>
  </si>
  <si>
    <r>
      <rPr>
        <sz val="11"/>
        <color theme="1"/>
        <rFont val="Arial"/>
        <family val="2"/>
      </rPr>
      <t>Intérêts et frais bancaires</t>
    </r>
  </si>
  <si>
    <t>T2125[1].Fed.Toabua212</t>
  </si>
  <si>
    <r>
      <rPr>
        <sz val="11"/>
        <color theme="1"/>
        <rFont val="Arial"/>
        <family val="2"/>
      </rPr>
      <t>Taxes d'affaires, droits d'adhésion et licences</t>
    </r>
  </si>
  <si>
    <t>T2125[1].Fed.Toabua221</t>
  </si>
  <si>
    <r>
      <rPr>
        <sz val="11"/>
        <color theme="1"/>
        <rFont val="Arial"/>
        <family val="2"/>
      </rPr>
      <t>Frais de bureau</t>
    </r>
  </si>
  <si>
    <t>T2125[1].Fed.Toabua224</t>
  </si>
  <si>
    <r>
      <rPr>
        <sz val="11"/>
        <color theme="1"/>
        <rFont val="Arial"/>
        <family val="2"/>
      </rPr>
      <t>Papeterie et fournitures de bureau</t>
    </r>
  </si>
  <si>
    <t>T2125[1].Fed.Toabua225</t>
  </si>
  <si>
    <r>
      <rPr>
        <sz val="11"/>
        <color theme="1"/>
        <rFont val="Arial"/>
        <family val="2"/>
      </rPr>
      <t>Honoraires professionnels (y compris les frais comptables et juridiques)</t>
    </r>
  </si>
  <si>
    <t>T2125[1].Fed.Toabua218</t>
  </si>
  <si>
    <r>
      <rPr>
        <sz val="11"/>
        <color theme="1"/>
        <rFont val="Arial"/>
        <family val="2"/>
      </rPr>
      <t>Frais de gestion et d'administration</t>
    </r>
  </si>
  <si>
    <t>T2125[1].Fed.Toabua227</t>
  </si>
  <si>
    <t>Loyer</t>
  </si>
  <si>
    <t>T2125[1].Fed.Toabua217</t>
  </si>
  <si>
    <r>
      <rPr>
        <sz val="11"/>
        <color theme="1"/>
        <rFont val="Arial"/>
        <family val="2"/>
      </rPr>
      <t>Réparations et entretien</t>
    </r>
  </si>
  <si>
    <t>T2125[1].Fed.Toabua231</t>
  </si>
  <si>
    <r>
      <rPr>
        <sz val="11"/>
        <color theme="1"/>
        <rFont val="Arial"/>
        <family val="2"/>
      </rPr>
      <t>Salaires – Salaires (y compris les cotisations de l'employeur)</t>
    </r>
  </si>
  <si>
    <t>T2125[1].Fed.Toabua232</t>
  </si>
  <si>
    <r>
      <rPr>
        <sz val="11"/>
        <color theme="1"/>
        <rFont val="Arial"/>
        <family val="2"/>
      </rPr>
      <t>Salaires – Commissions versées, traitements, primes, etc.</t>
    </r>
  </si>
  <si>
    <t>T2125[1].Fed.Toabua226</t>
  </si>
  <si>
    <r>
      <rPr>
        <sz val="11"/>
        <color theme="1"/>
        <rFont val="Arial"/>
        <family val="2"/>
      </rPr>
      <t>Impôts fonciers</t>
    </r>
  </si>
  <si>
    <t>T2125[1].Fed.Toabua233</t>
  </si>
  <si>
    <r>
      <rPr>
        <sz val="11"/>
        <color theme="1"/>
        <rFont val="Arial"/>
        <family val="2"/>
      </rPr>
      <t>Frais de voyage – déplacement</t>
    </r>
  </si>
  <si>
    <t>T2125[1].Fed.Toabua234</t>
  </si>
  <si>
    <r>
      <rPr>
        <sz val="11"/>
        <color theme="1"/>
        <rFont val="Arial"/>
        <family val="2"/>
      </rPr>
      <t>Frais de voyage – congrès</t>
    </r>
  </si>
  <si>
    <t>T2125[1].Fed.Toabua235</t>
  </si>
  <si>
    <r>
      <rPr>
        <sz val="11"/>
        <color theme="1"/>
        <rFont val="Arial"/>
        <family val="2"/>
      </rPr>
      <t>Téléphone et services publics – Électricité, chauffage, eau</t>
    </r>
  </si>
  <si>
    <t>T2125[1].Fed.Toabua236</t>
  </si>
  <si>
    <r>
      <rPr>
        <sz val="11"/>
        <color theme="1"/>
        <rFont val="Arial"/>
        <family val="2"/>
      </rPr>
      <t>Téléphone et services publics – Téléphone et services publics</t>
    </r>
  </si>
  <si>
    <t>T2125[1].Fed.Toabua214</t>
  </si>
  <si>
    <r>
      <rPr>
        <sz val="11"/>
        <color theme="1"/>
        <rFont val="Arial"/>
        <family val="2"/>
      </rPr>
      <t>Carburant et huile (sauf pour véhicules à moteur)</t>
    </r>
  </si>
  <si>
    <t>T2125[1].Fed.Toabua213</t>
  </si>
  <si>
    <r>
      <rPr>
        <sz val="11"/>
        <color theme="1"/>
        <rFont val="Arial"/>
        <family val="2"/>
      </rPr>
      <t>Livraison, transport et messagerie</t>
    </r>
  </si>
  <si>
    <t>T2125[1].Fed.Toabua223</t>
  </si>
  <si>
    <r>
      <rPr>
        <sz val="11"/>
        <color theme="1"/>
        <rFont val="Arial"/>
        <family val="2"/>
      </rPr>
      <t>Dépenses relatives aux véhicules à moteur (sans la DPA) (montant 16 du tableau A) – Autres frais</t>
    </r>
  </si>
  <si>
    <t>T2125[1].Fed.Toabua239</t>
  </si>
  <si>
    <r>
      <rPr>
        <sz val="11"/>
        <color theme="1"/>
        <rFont val="Arial"/>
        <family val="2"/>
      </rPr>
      <t>Autres dépenses – Provision – Description</t>
    </r>
  </si>
  <si>
    <t>T2125[1].Fed.Toabua250</t>
  </si>
  <si>
    <r>
      <rPr>
        <sz val="11"/>
        <color theme="1"/>
        <rFont val="Arial"/>
        <family val="2"/>
      </rPr>
      <t>Autres dépenses – Provision – Montant</t>
    </r>
  </si>
  <si>
    <t>T2125[1].Fed.Toabua251</t>
  </si>
  <si>
    <r>
      <rPr>
        <sz val="11"/>
        <color theme="1"/>
        <rFont val="Arial"/>
        <family val="2"/>
      </rPr>
      <t>Primes d'un régime privé d'assurance-maladie</t>
    </r>
  </si>
  <si>
    <t>T2125[1].Fed.Toabua240</t>
  </si>
  <si>
    <r>
      <rPr>
        <sz val="11"/>
        <color theme="1"/>
        <rFont val="Arial"/>
        <family val="2"/>
      </rPr>
      <t>1 –  Autres dépenses – Description</t>
    </r>
  </si>
  <si>
    <t>T2125[1].Fed.Toabua252</t>
  </si>
  <si>
    <r>
      <rPr>
        <sz val="11"/>
        <color theme="1"/>
        <rFont val="Arial"/>
        <family val="2"/>
      </rPr>
      <t>1 –  Autres dépenses – Montant</t>
    </r>
  </si>
  <si>
    <t>T2125[1].Fed.Toabua241</t>
  </si>
  <si>
    <r>
      <rPr>
        <sz val="11"/>
        <color theme="1"/>
        <rFont val="Arial"/>
        <family val="2"/>
      </rPr>
      <t>2 –  Autres dépenses – Description</t>
    </r>
  </si>
  <si>
    <t>T2125[1].Fed.Toabua253</t>
  </si>
  <si>
    <r>
      <rPr>
        <sz val="11"/>
        <color theme="1"/>
        <rFont val="Arial"/>
        <family val="2"/>
      </rPr>
      <t>2 – Autres dépenses – Montant</t>
    </r>
  </si>
  <si>
    <t>T2125[1].Fed.Toabua242</t>
  </si>
  <si>
    <r>
      <rPr>
        <sz val="11"/>
        <color theme="1"/>
        <rFont val="Arial"/>
        <family val="2"/>
      </rPr>
      <t>3 –  Autres dépenses – Description</t>
    </r>
  </si>
  <si>
    <t>T2125[1].Fed.Toabua254</t>
  </si>
  <si>
    <r>
      <rPr>
        <sz val="11"/>
        <color theme="1"/>
        <rFont val="Arial"/>
        <family val="2"/>
      </rPr>
      <t>3 – Autres dépenses – Montant</t>
    </r>
  </si>
  <si>
    <t>T2125[1].Fed.Toabua243</t>
  </si>
  <si>
    <r>
      <rPr>
        <sz val="11"/>
        <color theme="1"/>
        <rFont val="Arial"/>
        <family val="2"/>
      </rPr>
      <t>4 –  Autres dépenses – Description</t>
    </r>
  </si>
  <si>
    <t>T2125[1].Fed.Toabua255</t>
  </si>
  <si>
    <r>
      <rPr>
        <sz val="11"/>
        <color theme="1"/>
        <rFont val="Arial"/>
        <family val="2"/>
      </rPr>
      <t>4 – Autres dépenses – Montant</t>
    </r>
  </si>
  <si>
    <t>T2125[1].Fed.Toabua244</t>
  </si>
  <si>
    <r>
      <rPr>
        <sz val="11"/>
        <color theme="1"/>
        <rFont val="Arial"/>
        <family val="2"/>
      </rPr>
      <t>5 –  Autres dépenses – Description</t>
    </r>
  </si>
  <si>
    <t>T2125[1].Fed.Toabua256</t>
  </si>
  <si>
    <r>
      <rPr>
        <sz val="11"/>
        <color theme="1"/>
        <rFont val="Arial"/>
        <family val="2"/>
      </rPr>
      <t>5 – Autres dépenses – Montant</t>
    </r>
  </si>
  <si>
    <t>T2125[1].Fed.Toabua245</t>
  </si>
  <si>
    <r>
      <rPr>
        <sz val="11"/>
        <color theme="1"/>
        <rFont val="Arial"/>
        <family val="2"/>
      </rPr>
      <t>6 –  Autres dépenses – Description</t>
    </r>
  </si>
  <si>
    <t>T2125[1].Fed.Toabua257</t>
  </si>
  <si>
    <r>
      <rPr>
        <sz val="11"/>
        <color theme="1"/>
        <rFont val="Arial"/>
        <family val="2"/>
      </rPr>
      <t>6 – Autres dépenses – Montant</t>
    </r>
  </si>
  <si>
    <t>T2125[1].Fed.Toabua246</t>
  </si>
  <si>
    <r>
      <rPr>
        <sz val="11"/>
        <color theme="1"/>
        <rFont val="Arial"/>
        <family val="2"/>
      </rPr>
      <t>7 –  Autres dépenses – Description</t>
    </r>
  </si>
  <si>
    <t>T2125[1].Fed.Toabua258</t>
  </si>
  <si>
    <r>
      <rPr>
        <sz val="11"/>
        <color theme="1"/>
        <rFont val="Arial"/>
        <family val="2"/>
      </rPr>
      <t>7 – Autres dépenses – Montant</t>
    </r>
  </si>
  <si>
    <t>T2125[1].Fed.Toabua175</t>
  </si>
  <si>
    <t>Chauffage</t>
  </si>
  <si>
    <t>T2125[1].Fed.Toabua176</t>
  </si>
  <si>
    <t>Électricité</t>
  </si>
  <si>
    <t>T2125[1].Fed.Toabua177</t>
  </si>
  <si>
    <t>T2125[1].Fed.Toabua178</t>
  </si>
  <si>
    <t>Entretien</t>
  </si>
  <si>
    <t>T2125[1].Fed.Toabua179</t>
  </si>
  <si>
    <r>
      <rPr>
        <sz val="11"/>
        <color theme="1"/>
        <rFont val="Arial"/>
        <family val="2"/>
      </rPr>
      <t>Intérêt hypothécaire</t>
    </r>
  </si>
  <si>
    <t>T2125[1].Fed.Toabua180</t>
  </si>
  <si>
    <t>T2125[1].Fed.Toabua185</t>
  </si>
  <si>
    <r>
      <rPr>
        <sz val="11"/>
        <color theme="1"/>
        <rFont val="Arial"/>
        <family val="2"/>
      </rPr>
      <t>Autres dépenses – Description</t>
    </r>
  </si>
  <si>
    <t>T2125[1].Fed.Toabua182</t>
  </si>
  <si>
    <r>
      <rPr>
        <sz val="11"/>
        <color theme="1"/>
        <rFont val="Arial"/>
        <family val="2"/>
      </rPr>
      <t>Autres dépenses – Montant</t>
    </r>
  </si>
  <si>
    <t>T2125[1].Fed.Toabua191</t>
  </si>
  <si>
    <r>
      <rPr>
        <sz val="11"/>
        <color theme="1"/>
        <rFont val="Arial"/>
        <family val="2"/>
      </rPr>
      <t>Plus : Déduction pour amortissement (partie affaires seulement), soit le montant ii de la section A moins toute partie
de la déduction pour amortissement liée à l'usage personnel ou inscrite à la ligne 9936 de la partie 4</t>
    </r>
  </si>
  <si>
    <r>
      <rPr>
        <sz val="9"/>
        <rFont val="Microsoft Sans Serif"/>
        <family val="2"/>
      </rPr>
      <t>T2125[1].Que.Tobrba651</t>
    </r>
  </si>
  <si>
    <r>
      <rPr>
        <sz val="9"/>
        <rFont val="Microsoft Sans Serif"/>
        <family val="2"/>
      </rPr>
      <t>Taxes professionnelles (taxes d’affaires) et permis déductibles – TP1, ligne 397.1 – Total</t>
    </r>
  </si>
  <si>
    <r>
      <rPr>
        <sz val="9"/>
        <rFont val="Microsoft Sans Serif"/>
        <family val="2"/>
      </rPr>
      <t>T2125[1].Que.Tobrba729</t>
    </r>
  </si>
  <si>
    <r>
      <rPr>
        <sz val="9"/>
        <rFont val="Microsoft Sans Serif"/>
        <family val="2"/>
      </rPr>
      <t>Taxes professionnelles (taxes d’affaires) et permis déductibles – TP1, ligne 397.1 – Votre part</t>
    </r>
  </si>
  <si>
    <r>
      <rPr>
        <sz val="9"/>
        <rFont val="Microsoft Sans Serif"/>
        <family val="2"/>
      </rPr>
      <t>T2125[1].Fed.Car.Toavaa14</t>
    </r>
  </si>
  <si>
    <r>
      <rPr>
        <sz val="9"/>
        <rFont val="Microsoft Sans Serif"/>
        <family val="2"/>
      </rPr>
      <t xml:space="preserve">Véhicule no 1 – Kilométrage – Nombre de kilomètres parcourus dans l'exercice pour gagner
</t>
    </r>
    <r>
      <rPr>
        <sz val="9"/>
        <rFont val="Microsoft Sans Serif"/>
        <family val="2"/>
      </rPr>
      <t>un revenu d'entreprise</t>
    </r>
  </si>
  <si>
    <r>
      <rPr>
        <sz val="9"/>
        <rFont val="Microsoft Sans Serif"/>
        <family val="2"/>
      </rPr>
      <t>T2125[1].Fed.Car.Toavaa15</t>
    </r>
  </si>
  <si>
    <r>
      <rPr>
        <sz val="9"/>
        <rFont val="Microsoft Sans Serif"/>
        <family val="2"/>
      </rPr>
      <t>Véhicule no 1 – Kilométrage – Nombre total de kilomètres parcourus dans l'exercice</t>
    </r>
  </si>
  <si>
    <r>
      <rPr>
        <sz val="9"/>
        <rFont val="Microsoft Sans Serif"/>
        <family val="2"/>
      </rPr>
      <t>T2125[1].Fed.Car.Toavaa18</t>
    </r>
  </si>
  <si>
    <r>
      <rPr>
        <sz val="9"/>
        <rFont val="Microsoft Sans Serif"/>
        <family val="2"/>
      </rPr>
      <t>Véhicule no 1 – Tableau A – Dépenses relatives aux véhicules à moteur – Carburant (essence, propane, huile, électricité)</t>
    </r>
  </si>
  <si>
    <r>
      <rPr>
        <sz val="9"/>
        <rFont val="Microsoft Sans Serif"/>
        <family val="2"/>
      </rPr>
      <t>T2125[1].Fed.Car.Toavaa20</t>
    </r>
  </si>
  <si>
    <r>
      <rPr>
        <sz val="9"/>
        <rFont val="Microsoft Sans Serif"/>
        <family val="2"/>
      </rPr>
      <t>Véhicule no 1 – Tableau A – Dépenses relatives aux véhicules à moteur – Assurances</t>
    </r>
  </si>
  <si>
    <r>
      <rPr>
        <sz val="9"/>
        <rFont val="Microsoft Sans Serif"/>
        <family val="2"/>
      </rPr>
      <t>T2125[1].Fed.Car.Toavaa21</t>
    </r>
  </si>
  <si>
    <r>
      <rPr>
        <sz val="9"/>
        <rFont val="Microsoft Sans Serif"/>
        <family val="2"/>
      </rPr>
      <t>Véhicule no 1 – Tableau A – Dépenses relatives aux véhicules à moteur – Droits d'immatriculation et permis</t>
    </r>
  </si>
  <si>
    <r>
      <rPr>
        <sz val="9"/>
        <rFont val="Microsoft Sans Serif"/>
        <family val="2"/>
      </rPr>
      <t>T2125[1].Fed.Car.Toavaa19</t>
    </r>
  </si>
  <si>
    <r>
      <rPr>
        <sz val="9"/>
        <rFont val="Microsoft Sans Serif"/>
        <family val="2"/>
      </rPr>
      <t>Véhicule no 1 – Tableau A – Dépenses relatives aux véhicules à moteur – Entretien et réparation</t>
    </r>
  </si>
  <si>
    <r>
      <rPr>
        <sz val="9"/>
        <rFont val="Microsoft Sans Serif"/>
        <family val="2"/>
      </rPr>
      <t>T2125[1].Fed.Car.Toavaa31</t>
    </r>
  </si>
  <si>
    <r>
      <rPr>
        <sz val="9"/>
        <rFont val="Microsoft Sans Serif"/>
        <family val="2"/>
      </rPr>
      <t xml:space="preserve">Véhicule no 1 – Tableau A – Dépenses relatives aux véhicules à moteur – Frais de stationnement liés
</t>
    </r>
    <r>
      <rPr>
        <sz val="9"/>
        <rFont val="Microsoft Sans Serif"/>
        <family val="2"/>
      </rPr>
      <t>aux activités commerciales</t>
    </r>
  </si>
  <si>
    <r>
      <rPr>
        <sz val="9"/>
        <rFont val="Microsoft Sans Serif"/>
        <family val="2"/>
      </rPr>
      <t>T2125[1].Fed.Car.Toavaa22</t>
    </r>
  </si>
  <si>
    <r>
      <rPr>
        <sz val="9"/>
        <rFont val="Microsoft Sans Serif"/>
        <family val="2"/>
      </rPr>
      <t>Véhicule no 1 – Tableau B – Intérêts admissibles pour les voitures de tourisme – Total des intérêts payables (comptabilité d'exercice) ou payés (comptabilité de caisse) dans l'exercice</t>
    </r>
  </si>
  <si>
    <r>
      <rPr>
        <sz val="9"/>
        <rFont val="Microsoft Sans Serif"/>
        <family val="2"/>
      </rPr>
      <t>T2125[1].Fed.Car.Toavaa133</t>
    </r>
  </si>
  <si>
    <r>
      <rPr>
        <sz val="9"/>
        <rFont val="Microsoft Sans Serif"/>
        <family val="2"/>
      </rPr>
      <t>Véhicule no 1 – Tableau C – Frais de location admissibles pour les voitures de tourisme – Total des frais de location engagés au cours de l'exercice 2013 pour le véhicule</t>
    </r>
  </si>
  <si>
    <r>
      <rPr>
        <sz val="9"/>
        <rFont val="Microsoft Sans Serif"/>
        <family val="2"/>
      </rPr>
      <t>T2125[1].Fed.Car.Toavaa54</t>
    </r>
  </si>
  <si>
    <r>
      <rPr>
        <sz val="9"/>
        <rFont val="Microsoft Sans Serif"/>
        <family val="2"/>
      </rPr>
      <t>Véhicule no 2 – Kilométrage – Nombre de kilomètres parcourus dans l'exercice pour gagner un revenu d'entreprise</t>
    </r>
  </si>
  <si>
    <r>
      <rPr>
        <sz val="9"/>
        <rFont val="Microsoft Sans Serif"/>
        <family val="2"/>
      </rPr>
      <t>T2125[1].Fed.Car.Toavaa55</t>
    </r>
  </si>
  <si>
    <r>
      <rPr>
        <sz val="9"/>
        <rFont val="Microsoft Sans Serif"/>
        <family val="2"/>
      </rPr>
      <t>Véhicule no 2 – Kilométrage – Nombre total de kilomètres parcourus dans l'exercice</t>
    </r>
  </si>
  <si>
    <r>
      <rPr>
        <sz val="9"/>
        <rFont val="Microsoft Sans Serif"/>
        <family val="2"/>
      </rPr>
      <t>T2125[1].Fed.Car.Toavaa58</t>
    </r>
  </si>
  <si>
    <r>
      <rPr>
        <sz val="9"/>
        <rFont val="Microsoft Sans Serif"/>
        <family val="2"/>
      </rPr>
      <t>Véhicule no 2 – Tableau A – Dépenses relatives aux véhicules à moteur – Carburant (essence, propane, huile, électricité)</t>
    </r>
  </si>
  <si>
    <r>
      <rPr>
        <sz val="9"/>
        <rFont val="Microsoft Sans Serif"/>
        <family val="2"/>
      </rPr>
      <t>T2125[1].Fed.Car.Toavaa60</t>
    </r>
  </si>
  <si>
    <r>
      <rPr>
        <sz val="9"/>
        <rFont val="Microsoft Sans Serif"/>
        <family val="2"/>
      </rPr>
      <t>Véhicule no 2 – Tableau A – Dépenses relatives aux véhicules à moteur – Assurances</t>
    </r>
  </si>
  <si>
    <r>
      <rPr>
        <sz val="9"/>
        <rFont val="Microsoft Sans Serif"/>
        <family val="2"/>
      </rPr>
      <t>T2125[1].Fed.Car.Toavaa61</t>
    </r>
  </si>
  <si>
    <r>
      <rPr>
        <sz val="9"/>
        <rFont val="Microsoft Sans Serif"/>
        <family val="2"/>
      </rPr>
      <t>Véhicule no 2 – Tableau A – Dépenses relatives aux véhicules à moteur – Droits d'immatriculation et permis</t>
    </r>
  </si>
  <si>
    <r>
      <rPr>
        <sz val="9"/>
        <rFont val="Microsoft Sans Serif"/>
        <family val="2"/>
      </rPr>
      <t>T2125[1].Fed.Car.Toavaa59</t>
    </r>
  </si>
  <si>
    <r>
      <rPr>
        <sz val="9"/>
        <rFont val="Microsoft Sans Serif"/>
        <family val="2"/>
      </rPr>
      <t>Véhicule no 2 – Tableau A – Dépenses relatives aux véhicules à moteur – Entretien et réparation</t>
    </r>
  </si>
  <si>
    <r>
      <rPr>
        <sz val="9"/>
        <rFont val="Microsoft Sans Serif"/>
        <family val="2"/>
      </rPr>
      <t>T2125[1].Fed.Car.Toavaa71</t>
    </r>
  </si>
  <si>
    <r>
      <rPr>
        <sz val="9"/>
        <rFont val="Microsoft Sans Serif"/>
        <family val="2"/>
      </rPr>
      <t>Véhicule no 2 – Tableau A – Dépenses relatives aux véhicules à moteur – Frais de stationnement liés aux activités commerciales</t>
    </r>
  </si>
  <si>
    <r>
      <rPr>
        <sz val="9"/>
        <rFont val="Microsoft Sans Serif"/>
        <family val="2"/>
      </rPr>
      <t>T2125[1].Fed.Car.Toavaa62</t>
    </r>
  </si>
  <si>
    <r>
      <rPr>
        <sz val="9"/>
        <rFont val="Microsoft Sans Serif"/>
        <family val="2"/>
      </rPr>
      <t xml:space="preserve">Véhicule no 2 – Tableau B – Intérêts admissibles pour les voitures de tourisme – Total des intérêts
</t>
    </r>
    <r>
      <rPr>
        <sz val="9"/>
        <rFont val="Microsoft Sans Serif"/>
        <family val="2"/>
      </rPr>
      <t>payables (comptabilité d'exercice) ou payés (comptabilité de caisse) dans l'exercice</t>
    </r>
  </si>
  <si>
    <r>
      <rPr>
        <sz val="9"/>
        <rFont val="Microsoft Sans Serif"/>
        <family val="2"/>
      </rPr>
      <t>T2125[1].Fed.Car.Toavaa163</t>
    </r>
  </si>
  <si>
    <r>
      <rPr>
        <sz val="9"/>
        <rFont val="Microsoft Sans Serif"/>
        <family val="2"/>
      </rPr>
      <t xml:space="preserve">Véhicule no 2 – Tableau C – Frais de location admissibles pour les voitures de tourisme – Total
</t>
    </r>
    <r>
      <rPr>
        <sz val="9"/>
        <rFont val="Microsoft Sans Serif"/>
        <family val="2"/>
      </rPr>
      <t>des frais de location engagés au cours de l'exercice 2013 pour le véhicule</t>
    </r>
  </si>
  <si>
    <t>Faites votre choix</t>
  </si>
  <si>
    <t>Honoraires</t>
  </si>
  <si>
    <t>ODQ :</t>
  </si>
  <si>
    <t>Total :</t>
  </si>
  <si>
    <t>Cliquer ici</t>
  </si>
  <si>
    <t>Internet :</t>
  </si>
  <si>
    <t>Calcul des frais d'utilisation de la résidence aux fins de l'entreprise</t>
  </si>
  <si>
    <t>Indiquer la superficie utilisée par le contribuable seulement. La superficie utilisée aux fins d' affaires par le conjoint doit être inscrite dans le formulaire de conjoint.</t>
  </si>
  <si>
    <t>Superficie totale de la maison (pieds carrés) :</t>
  </si>
  <si>
    <t>Superficie réservée aux affaires seulement (pieds carrés) :</t>
  </si>
  <si>
    <t>Chauffage :</t>
  </si>
  <si>
    <t>Électricité :</t>
  </si>
  <si>
    <t>Assurances :</t>
  </si>
  <si>
    <t>Entretien :</t>
  </si>
  <si>
    <t>Intérêt hypothécaire :</t>
  </si>
  <si>
    <t>Impôts fonciers :</t>
  </si>
  <si>
    <t>Autres dépenses (spécifiez) : loyer, frais de condo et système d'alarme</t>
  </si>
  <si>
    <t xml:space="preserve">Note 1) </t>
  </si>
  <si>
    <t>ou</t>
  </si>
  <si>
    <t>Dépenses totales :</t>
  </si>
  <si>
    <t>Note 2)</t>
  </si>
  <si>
    <t>Note 3)</t>
  </si>
  <si>
    <t xml:space="preserve">Année d'imposition : </t>
  </si>
  <si>
    <t>Date</t>
  </si>
  <si>
    <t>KM</t>
  </si>
  <si>
    <t>Ú</t>
  </si>
  <si>
    <t>Ne pas effacer</t>
  </si>
  <si>
    <t>-</t>
  </si>
  <si>
    <t>Frais de bureau à domicile :</t>
  </si>
  <si>
    <t>Nom :</t>
  </si>
  <si>
    <t xml:space="preserve">Note : </t>
  </si>
  <si>
    <t>http://</t>
  </si>
  <si>
    <t>Inclus Entretien et réparation spécifique du bureau à domicile</t>
  </si>
  <si>
    <t xml:space="preserve">Prénom : </t>
  </si>
  <si>
    <t>Contribuable :</t>
  </si>
  <si>
    <t>Principal</t>
  </si>
  <si>
    <t xml:space="preserve">Conjoint </t>
  </si>
  <si>
    <t>Enfant 1</t>
  </si>
  <si>
    <t>Enfant 2</t>
  </si>
  <si>
    <t>Enfant 3</t>
  </si>
  <si>
    <t>Enfant 4</t>
  </si>
  <si>
    <t>Liste de contribuables :</t>
  </si>
  <si>
    <t>Enfant 5</t>
  </si>
  <si>
    <t>Conciliation du revenu net :</t>
  </si>
  <si>
    <t>Revenu net selon la formulaire T2125 :</t>
  </si>
  <si>
    <t xml:space="preserve">Fédéral </t>
  </si>
  <si>
    <t xml:space="preserve">Québec </t>
  </si>
  <si>
    <t>Frais de véhicule à moteur :</t>
  </si>
  <si>
    <t xml:space="preserve">Amortissement : </t>
  </si>
  <si>
    <t xml:space="preserve">Autres : </t>
  </si>
  <si>
    <t xml:space="preserve">Donnée renvoiyée </t>
  </si>
  <si>
    <t xml:space="preserve">Préparé par : </t>
  </si>
  <si>
    <t xml:space="preserve">Révisé par : </t>
  </si>
  <si>
    <t xml:space="preserve">Date </t>
  </si>
  <si>
    <t>-35.00 office des professions</t>
  </si>
  <si>
    <t>Inclus 35 $ office des profession</t>
  </si>
  <si>
    <t>T4A</t>
  </si>
  <si>
    <t>T5013</t>
  </si>
  <si>
    <t>RL27</t>
  </si>
  <si>
    <t>Business Income and Expenses | Health Professionals</t>
  </si>
  <si>
    <t>1. Fill in the blue boxes with information relevant to your situation.</t>
  </si>
  <si>
    <t>2. Complete the Vehicle Expenses and Home Office Expenses forms, if applicable.</t>
  </si>
  <si>
    <t>3. Submit all of the following supporting documents :</t>
  </si>
  <si>
    <t xml:space="preserve">Professional fees </t>
  </si>
  <si>
    <t>Purchase of equipment and capital assets</t>
  </si>
  <si>
    <t>Drug insurance premium</t>
  </si>
  <si>
    <t>Rental contract: car, equipment or other</t>
  </si>
  <si>
    <t>Copy of lease</t>
  </si>
  <si>
    <t>Name :</t>
  </si>
  <si>
    <t>Company name :</t>
  </si>
  <si>
    <t>Financial year start date :</t>
  </si>
  <si>
    <t>Financial year end date :</t>
  </si>
  <si>
    <t>First year of operation?</t>
  </si>
  <si>
    <t>Last year of operation?</t>
  </si>
  <si>
    <t>Selection</t>
  </si>
  <si>
    <t>Yes</t>
  </si>
  <si>
    <t>No</t>
  </si>
  <si>
    <r>
      <t xml:space="preserve">Total fees </t>
    </r>
    <r>
      <rPr>
        <b/>
        <sz val="11"/>
        <rFont val="Arial"/>
        <family val="2"/>
      </rPr>
      <t>not included on T4A, T5013 and RL-27 slips</t>
    </r>
    <r>
      <rPr>
        <sz val="11"/>
        <rFont val="Arial"/>
        <family val="2"/>
      </rPr>
      <t>:</t>
    </r>
  </si>
  <si>
    <r>
      <t xml:space="preserve">Total fees </t>
    </r>
    <r>
      <rPr>
        <b/>
        <sz val="11"/>
        <rFont val="Arial"/>
        <family val="2"/>
      </rPr>
      <t>included on T4A, T5013 and RL-27 slips</t>
    </r>
    <r>
      <rPr>
        <sz val="11"/>
        <rFont val="Arial"/>
        <family val="2"/>
      </rPr>
      <t>:</t>
    </r>
  </si>
  <si>
    <t xml:space="preserve">    - Slip #1</t>
  </si>
  <si>
    <t xml:space="preserve">    - Slip #2</t>
  </si>
  <si>
    <t xml:space="preserve">    - Slip #3</t>
  </si>
  <si>
    <t xml:space="preserve">    - Slip #4</t>
  </si>
  <si>
    <t>Type of slip :</t>
  </si>
  <si>
    <t>Mandatory professional contributions</t>
  </si>
  <si>
    <t>Order of Dentists of Quebec (ODQ):</t>
  </si>
  <si>
    <t>College of Physicians:</t>
  </si>
  <si>
    <t xml:space="preserve">Other : </t>
  </si>
  <si>
    <r>
      <t xml:space="preserve">Other associations and contributions </t>
    </r>
    <r>
      <rPr>
        <b/>
        <i/>
        <sz val="10"/>
        <color theme="8"/>
        <rFont val="Arial"/>
        <family val="2"/>
      </rPr>
      <t>(please attach receipts)</t>
    </r>
    <r>
      <rPr>
        <b/>
        <sz val="10"/>
        <color theme="8"/>
        <rFont val="Arial"/>
        <family val="2"/>
      </rPr>
      <t>:</t>
    </r>
  </si>
  <si>
    <t>ACDQ - Association des chirurgiens dentistes du Québec :</t>
  </si>
  <si>
    <t>Operating costs</t>
  </si>
  <si>
    <t>Interest on your line of credit and bank fees :</t>
  </si>
  <si>
    <r>
      <t xml:space="preserve">Interest on your professional loans </t>
    </r>
    <r>
      <rPr>
        <i/>
        <sz val="9"/>
        <rFont val="Arial"/>
        <family val="2"/>
      </rPr>
      <t>(excluding student loans)</t>
    </r>
    <r>
      <rPr>
        <i/>
        <sz val="11"/>
        <rFont val="Arial"/>
        <family val="2"/>
      </rPr>
      <t xml:space="preserve"> </t>
    </r>
    <r>
      <rPr>
        <sz val="11"/>
        <rFont val="Arial"/>
        <family val="2"/>
      </rPr>
      <t>:</t>
    </r>
  </si>
  <si>
    <r>
      <t xml:space="preserve">Office expenses </t>
    </r>
    <r>
      <rPr>
        <i/>
        <sz val="9"/>
        <rFont val="Arial"/>
        <family val="2"/>
      </rPr>
      <t>(stationary and supplies)</t>
    </r>
    <r>
      <rPr>
        <sz val="11"/>
        <rFont val="Arial"/>
        <family val="2"/>
      </rPr>
      <t xml:space="preserve"> :</t>
    </r>
  </si>
  <si>
    <t>Reference books :</t>
  </si>
  <si>
    <r>
      <t xml:space="preserve">Laboratory expenses </t>
    </r>
    <r>
      <rPr>
        <i/>
        <sz val="9"/>
        <rFont val="Arial"/>
        <family val="2"/>
      </rPr>
      <t>(not deducted from fees)</t>
    </r>
    <r>
      <rPr>
        <sz val="11"/>
        <rFont val="Arial"/>
        <family val="2"/>
      </rPr>
      <t xml:space="preserve"> :</t>
    </r>
  </si>
  <si>
    <t>Vehicle expenses :</t>
  </si>
  <si>
    <t>Home office expenses :</t>
  </si>
  <si>
    <r>
      <t xml:space="preserve">Advertising </t>
    </r>
    <r>
      <rPr>
        <i/>
        <sz val="9"/>
        <rFont val="Arial"/>
        <family val="2"/>
      </rPr>
      <t>(in newspapers, sponsorships, etc.)</t>
    </r>
    <r>
      <rPr>
        <sz val="11"/>
        <rFont val="Arial"/>
        <family val="2"/>
      </rPr>
      <t xml:space="preserve"> :</t>
    </r>
  </si>
  <si>
    <r>
      <t xml:space="preserve">Entertainment expenses </t>
    </r>
    <r>
      <rPr>
        <sz val="9"/>
        <rFont val="Arial"/>
        <family val="2"/>
      </rPr>
      <t>(</t>
    </r>
    <r>
      <rPr>
        <i/>
        <sz val="9"/>
        <rFont val="Arial"/>
        <family val="2"/>
      </rPr>
      <t>restaurant meals, SAQ, entertainment</t>
    </r>
    <r>
      <rPr>
        <sz val="9"/>
        <rFont val="Arial"/>
        <family val="2"/>
      </rPr>
      <t>)</t>
    </r>
    <r>
      <rPr>
        <sz val="11"/>
        <rFont val="Arial"/>
        <family val="2"/>
      </rPr>
      <t xml:space="preserve"> :</t>
    </r>
  </si>
  <si>
    <r>
      <t xml:space="preserve">Client gifts </t>
    </r>
    <r>
      <rPr>
        <i/>
        <sz val="9"/>
        <rFont val="Arial"/>
        <family val="2"/>
      </rPr>
      <t>(other than drinks - SAQ)</t>
    </r>
    <r>
      <rPr>
        <sz val="11"/>
        <rFont val="Arial"/>
        <family val="2"/>
      </rPr>
      <t xml:space="preserve"> :</t>
    </r>
  </si>
  <si>
    <t>Liability insurance (FARPODQ) :</t>
  </si>
  <si>
    <t>Laundry and uniforms :</t>
  </si>
  <si>
    <t>Equipment maintenance and repairs :</t>
  </si>
  <si>
    <r>
      <t xml:space="preserve">Supplies paid for by you </t>
    </r>
    <r>
      <rPr>
        <i/>
        <sz val="9"/>
        <rFont val="Arial"/>
        <family val="2"/>
      </rPr>
      <t xml:space="preserve">(dental, medical or podiatric) </t>
    </r>
    <r>
      <rPr>
        <sz val="11"/>
        <rFont val="Arial"/>
        <family val="2"/>
      </rPr>
      <t>:</t>
    </r>
  </si>
  <si>
    <r>
      <t xml:space="preserve">Drug and health care insurance premium </t>
    </r>
    <r>
      <rPr>
        <b/>
        <sz val="9"/>
        <rFont val="Arial"/>
        <family val="2"/>
      </rPr>
      <t>(please attach invoice</t>
    </r>
    <r>
      <rPr>
        <sz val="9"/>
        <rFont val="Arial"/>
        <family val="2"/>
      </rPr>
      <t>)</t>
    </r>
  </si>
  <si>
    <t>(do not include life insurance and disability insurance premiums, as these are not deductible):</t>
  </si>
  <si>
    <t>Click here</t>
  </si>
  <si>
    <t>INCOME</t>
  </si>
  <si>
    <t>EXPENSES</t>
  </si>
  <si>
    <t>EXPENSES (continued)</t>
  </si>
  <si>
    <t>Professional fees</t>
  </si>
  <si>
    <t>Accountant :</t>
  </si>
  <si>
    <t>Lawyer :</t>
  </si>
  <si>
    <t>Rent</t>
  </si>
  <si>
    <r>
      <t xml:space="preserve">Rent </t>
    </r>
    <r>
      <rPr>
        <i/>
        <sz val="9"/>
        <rFont val="Arial"/>
        <family val="2"/>
      </rPr>
      <t>(rental of an examination room)</t>
    </r>
    <r>
      <rPr>
        <sz val="11"/>
        <rFont val="Arial"/>
        <family val="2"/>
      </rPr>
      <t xml:space="preserve"> :</t>
    </r>
  </si>
  <si>
    <r>
      <t xml:space="preserve">Total rental costs </t>
    </r>
    <r>
      <rPr>
        <i/>
        <sz val="9"/>
        <rFont val="Arial"/>
        <family val="2"/>
      </rPr>
      <t>(please provide us with contracts)</t>
    </r>
    <r>
      <rPr>
        <sz val="11"/>
        <rFont val="Arial"/>
        <family val="2"/>
      </rPr>
      <t xml:space="preserve"> :  </t>
    </r>
  </si>
  <si>
    <t>Salaries and social security contributions</t>
  </si>
  <si>
    <t>Salaries :</t>
  </si>
  <si>
    <t>Social security contributions - Federal :</t>
  </si>
  <si>
    <t>Social security contributions - Québec :</t>
  </si>
  <si>
    <t>Payroll processing :</t>
  </si>
  <si>
    <t>Telecommunication costs</t>
  </si>
  <si>
    <t>Cellular :</t>
  </si>
  <si>
    <t>Training and conference costs</t>
  </si>
  <si>
    <t>Registration fees :</t>
  </si>
  <si>
    <t>Meals during training :</t>
  </si>
  <si>
    <r>
      <t>Travel expenses</t>
    </r>
    <r>
      <rPr>
        <i/>
        <sz val="9"/>
        <rFont val="Arial"/>
        <family val="2"/>
      </rPr>
      <t xml:space="preserve"> (outside the city: transport, hotel, taxi, etc.)</t>
    </r>
    <r>
      <rPr>
        <sz val="11"/>
        <rFont val="Arial"/>
        <family val="2"/>
      </rPr>
      <t>:</t>
    </r>
  </si>
  <si>
    <t>Exam fees</t>
  </si>
  <si>
    <t>National Dental Examining Board of Canada (NDEB) :</t>
  </si>
  <si>
    <t>Other expenses</t>
  </si>
  <si>
    <t>Other :</t>
  </si>
  <si>
    <t>Remuneration to the dentist owner (RL-27)</t>
  </si>
  <si>
    <t>Total adjusted expenses (before capital cost allowance, vehicle expenses and home office expenses):</t>
  </si>
  <si>
    <t>Adjusted net income (before capital cost allowance, vehicle expenses and home office expenses):</t>
  </si>
  <si>
    <t>PURCHASE OF FIXED ASSETS</t>
  </si>
  <si>
    <t>Purchase - Equipment (please provide your invoices)</t>
  </si>
  <si>
    <t xml:space="preserve">Equipment : </t>
  </si>
  <si>
    <t>Purchase - Instruments (bogey) (please provide your invoices)</t>
  </si>
  <si>
    <t>Instruments :</t>
  </si>
  <si>
    <t>Please attach receipts if the instrument was acquired during your studies and this is your first year</t>
  </si>
  <si>
    <t>Purchase - IT equipment (please provide your invoices)</t>
  </si>
  <si>
    <t>IT equipment :</t>
  </si>
  <si>
    <t>Purchase - Software (please provide your invoices)</t>
  </si>
  <si>
    <t xml:space="preserve">Software : </t>
  </si>
  <si>
    <t>Acquisition date</t>
  </si>
  <si>
    <t>Amount</t>
  </si>
  <si>
    <t>QUÉBEC ENTERPRISE REGISTER (REQ)</t>
  </si>
  <si>
    <t>Are you registered with the REQ?</t>
  </si>
  <si>
    <t xml:space="preserve">- If yes, please provide us with your business number : </t>
  </si>
  <si>
    <t xml:space="preserve">- If yes, is your information in the REQ accurate? </t>
  </si>
  <si>
    <t xml:space="preserve">    - If not, please print a copy of the REQ and indicate the information to be modified by our firm.</t>
  </si>
  <si>
    <t>BUSINESS ACTIVITIES ON THE INTERNET</t>
  </si>
  <si>
    <t>Do you have a website or web page where a customer can request an appointment?</t>
  </si>
  <si>
    <t>Do you have a website or web page where a customer can purchase a product?</t>
  </si>
  <si>
    <t>If you answered yes to any of the above questions, please provide us with the addresses of the pages or websites (URL)</t>
  </si>
  <si>
    <t>Vehicle expenses (if applicable)</t>
  </si>
  <si>
    <t>Please provide a copy of any new contracts signed within the year</t>
  </si>
  <si>
    <t>Vehicle 1</t>
  </si>
  <si>
    <t>Vehicle information</t>
  </si>
  <si>
    <t>Make :</t>
  </si>
  <si>
    <t>Model :</t>
  </si>
  <si>
    <t>Year :</t>
  </si>
  <si>
    <t>Type of vehicle :</t>
  </si>
  <si>
    <t>Gaz or diesel</t>
  </si>
  <si>
    <t>Electric</t>
  </si>
  <si>
    <t>Hybrid</t>
  </si>
  <si>
    <t>Date of acquisition or start of lease :</t>
  </si>
  <si>
    <t>Date of disposition or end of lease :</t>
  </si>
  <si>
    <t>Mileage</t>
  </si>
  <si>
    <r>
      <t>Mileage driven to earn business income in the year (</t>
    </r>
    <r>
      <rPr>
        <sz val="11"/>
        <color rgb="FFFF0000"/>
        <rFont val="Arial"/>
        <family val="2"/>
      </rPr>
      <t>see note</t>
    </r>
    <r>
      <rPr>
        <sz val="11"/>
        <rFont val="Arial"/>
        <family val="2"/>
      </rPr>
      <t>) :</t>
    </r>
  </si>
  <si>
    <t>Total mileage traveled in the year :</t>
  </si>
  <si>
    <t>Vehicle value</t>
  </si>
  <si>
    <t>Value of the vehicle at the time of purchase or at the start of the lease (MSRP) before taxes and grants :</t>
  </si>
  <si>
    <t>Amounts of grants received (purchased vehicle only):</t>
  </si>
  <si>
    <t xml:space="preserve">   - Federal grant :</t>
  </si>
  <si>
    <t xml:space="preserve">   - Provincial grant :</t>
  </si>
  <si>
    <t>Amount for which it was sold or traded in (purchased vehicle only) :</t>
  </si>
  <si>
    <t>Expenses paid</t>
  </si>
  <si>
    <t>Total interest paid in the year (if acquisition with financing only) :</t>
  </si>
  <si>
    <t>Total lease fees paid in the year :</t>
  </si>
  <si>
    <t>Fuel (gas, oil, electricity) :</t>
  </si>
  <si>
    <t>Insurance :</t>
  </si>
  <si>
    <t>Registration fees and driving license:</t>
  </si>
  <si>
    <t>Maintenance and repairs :</t>
  </si>
  <si>
    <t>Parking fees for business purposes (other than at work) :</t>
  </si>
  <si>
    <t>Vehicle 2</t>
  </si>
  <si>
    <t>Mileage driven for business purposes (must exclude KM between home and work).</t>
  </si>
  <si>
    <t>Maintaining a travel log is required to support business mileage and mileage traveled during the year. It may be requested by tax authorities in the event of an audit.</t>
  </si>
  <si>
    <t>Home office expenses (if applicable)</t>
  </si>
  <si>
    <t>Indicate the area used by you only. If the office is shared with your spouse, enter only 50% of the area. In this case, your spouse will have to enter the other 50% of the area used on his or her own form.</t>
  </si>
  <si>
    <r>
      <t>If you moved during the year, please provide the requested information</t>
    </r>
    <r>
      <rPr>
        <b/>
        <sz val="11"/>
        <rFont val="Arial"/>
        <family val="2"/>
      </rPr>
      <t xml:space="preserve"> separately for each home office</t>
    </r>
    <r>
      <rPr>
        <sz val="11"/>
        <rFont val="Arial"/>
        <family val="2"/>
      </rPr>
      <t>.</t>
    </r>
  </si>
  <si>
    <t>Area (mandatory section)</t>
  </si>
  <si>
    <t>Total number of rooms:</t>
  </si>
  <si>
    <t>Total area:</t>
  </si>
  <si>
    <t>Number of rooms used for business purposes:</t>
  </si>
  <si>
    <t>Area used for business purposes:</t>
  </si>
  <si>
    <t>Description of expenses</t>
  </si>
  <si>
    <t>Annual costs</t>
  </si>
  <si>
    <t>Heating :</t>
  </si>
  <si>
    <r>
      <t xml:space="preserve">Rent </t>
    </r>
    <r>
      <rPr>
        <sz val="9"/>
        <rFont val="Arial"/>
        <family val="2"/>
      </rPr>
      <t>(if tenant)</t>
    </r>
    <r>
      <rPr>
        <sz val="11"/>
        <rFont val="Arial"/>
        <family val="2"/>
      </rPr>
      <t xml:space="preserve"> :</t>
    </r>
  </si>
  <si>
    <t>Electricity :</t>
  </si>
  <si>
    <t>Condominium fees :</t>
  </si>
  <si>
    <t>Home insurance :</t>
  </si>
  <si>
    <t>Alarm system :</t>
  </si>
  <si>
    <r>
      <t xml:space="preserve">Specific maintenance </t>
    </r>
    <r>
      <rPr>
        <sz val="9"/>
        <color rgb="FFFF0000"/>
        <rFont val="Arial"/>
        <family val="2"/>
      </rPr>
      <t>(see note 1)</t>
    </r>
    <r>
      <rPr>
        <sz val="11"/>
        <rFont val="Arial"/>
        <family val="2"/>
      </rPr>
      <t xml:space="preserve"> :</t>
    </r>
  </si>
  <si>
    <r>
      <t xml:space="preserve">Telephone </t>
    </r>
    <r>
      <rPr>
        <sz val="9"/>
        <color rgb="FFFF0000"/>
        <rFont val="Arial"/>
        <family val="2"/>
      </rPr>
      <t>(see note 3)</t>
    </r>
    <r>
      <rPr>
        <sz val="11"/>
        <rFont val="Arial"/>
        <family val="2"/>
      </rPr>
      <t xml:space="preserve">: </t>
    </r>
  </si>
  <si>
    <r>
      <t xml:space="preserve">Non-specific maintenance </t>
    </r>
    <r>
      <rPr>
        <sz val="9"/>
        <color rgb="FFFF0000"/>
        <rFont val="Arial"/>
        <family val="2"/>
      </rPr>
      <t xml:space="preserve">(see note 2) </t>
    </r>
    <r>
      <rPr>
        <sz val="11"/>
        <rFont val="Arial"/>
        <family val="2"/>
      </rPr>
      <t>:</t>
    </r>
  </si>
  <si>
    <r>
      <t xml:space="preserve">Internet </t>
    </r>
    <r>
      <rPr>
        <sz val="9"/>
        <color rgb="FFFF0000"/>
        <rFont val="Arial"/>
        <family val="2"/>
      </rPr>
      <t>(see note 3)</t>
    </r>
    <r>
      <rPr>
        <sz val="11"/>
        <rFont val="Arial"/>
        <family val="2"/>
      </rPr>
      <t xml:space="preserve"> :</t>
    </r>
  </si>
  <si>
    <t>Interest on mortgage :</t>
  </si>
  <si>
    <r>
      <t xml:space="preserve">Supplies </t>
    </r>
    <r>
      <rPr>
        <sz val="9"/>
        <color rgb="FFFF0000"/>
        <rFont val="Arial"/>
        <family val="2"/>
      </rPr>
      <t>(see note 3)</t>
    </r>
    <r>
      <rPr>
        <sz val="11"/>
        <rFont val="Arial"/>
        <family val="2"/>
      </rPr>
      <t xml:space="preserve"> :</t>
    </r>
  </si>
  <si>
    <r>
      <t xml:space="preserve">Property taxes </t>
    </r>
    <r>
      <rPr>
        <sz val="9"/>
        <rFont val="Arial"/>
        <family val="2"/>
      </rPr>
      <t xml:space="preserve">(municipal and school taxes) </t>
    </r>
    <r>
      <rPr>
        <sz val="11"/>
        <rFont val="Arial"/>
        <family val="2"/>
      </rPr>
      <t>:</t>
    </r>
  </si>
  <si>
    <t>Additional information</t>
  </si>
  <si>
    <t>Specific maintenance expense - only for the workspace
(no proration based on area)</t>
  </si>
  <si>
    <t>-  Maintenance work carried out exclusively in the home office;</t>
  </si>
  <si>
    <t>-  Painting the home office, buying light bulbs, etc.</t>
  </si>
  <si>
    <t>Non-specific maintenance expense - prorated according to surface area</t>
  </si>
  <si>
    <r>
      <t>Eligible expenses based on surface area</t>
    </r>
    <r>
      <rPr>
        <sz val="11"/>
        <rFont val="Arial"/>
        <family val="2"/>
      </rPr>
      <t xml:space="preserve"> :</t>
    </r>
  </si>
  <si>
    <t>-  Minor repairs and routine maintenance (example: furnace and air conditioning repairs);</t>
  </si>
  <si>
    <t>-  Purchase of household products, etc.</t>
  </si>
  <si>
    <r>
      <rPr>
        <u/>
        <sz val="11"/>
        <color rgb="FFFF0000"/>
        <rFont val="Arial"/>
        <family val="2"/>
      </rPr>
      <t xml:space="preserve">Non-eligible </t>
    </r>
    <r>
      <rPr>
        <u/>
        <sz val="11"/>
        <rFont val="Arial"/>
        <family val="2"/>
      </rPr>
      <t>maintenance expenses</t>
    </r>
    <r>
      <rPr>
        <sz val="11"/>
        <color theme="4"/>
        <rFont val="Arial"/>
        <family val="2"/>
      </rPr>
      <t xml:space="preserve"> :</t>
    </r>
  </si>
  <si>
    <t>-  Lawn care;</t>
  </si>
  <si>
    <t>-  Parking snow removal costs;</t>
  </si>
  <si>
    <t>-  Cost of exterior painting;</t>
  </si>
  <si>
    <t>-  Repairs to the exterior brick of the house;</t>
  </si>
  <si>
    <t>-  Landscaping, etc.</t>
  </si>
  <si>
    <t>Communication costs (telephone and internet) are deductible through your current business expenses. They must be included in the "Form T2125" tab.</t>
  </si>
  <si>
    <t>Training costs</t>
  </si>
  <si>
    <t>Choose a unit of measurement</t>
  </si>
  <si>
    <t xml:space="preserve">   Square feet</t>
  </si>
  <si>
    <t xml:space="preserve">   Square meters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</si>
</sst>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4" formatCode="_ * #,##0.00_)\ &quot;$&quot;_ ;_ * \(#,##0.00\)\ &quot;$&quot;_ ;_ * &quot;-&quot;??_)\ &quot;$&quot;_ ;_ @_ "/>
    <numFmt numFmtId="43" formatCode="_ * #,##0.00_)_ ;_ * \(#,##0.00\)_ ;_ * &quot;-&quot;??_)_ ;_ @_ "/>
    <numFmt numFmtId="164" formatCode="#,##0\ &quot;$&quot;"/>
    <numFmt numFmtId="165" formatCode="_ * #,##0.00_)\ _$_ ;_ * \(#,##0.00\)\ _$_ ;_ * &quot;-&quot;??_)\ _$_ ;_ @_ "/>
    <numFmt numFmtId="166" formatCode="0_);\(0\)"/>
    <numFmt numFmtId="167" formatCode="_([$$-409]* #,##0.00_);_([$$-409]* \(#,##0.00\);_([$$-409]* &quot;-&quot;??_);_(@_)"/>
  </numFmts>
  <fonts count="5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entury Gothic"/>
      <family val="2"/>
      <scheme val="minor"/>
    </font>
    <font>
      <b/>
      <sz val="16"/>
      <color theme="2"/>
      <name val="Arial"/>
      <family val="2"/>
    </font>
    <font>
      <sz val="11"/>
      <name val="Arial"/>
      <family val="2"/>
    </font>
    <font>
      <b/>
      <sz val="11"/>
      <name val="Calibri"/>
      <family val="2"/>
    </font>
    <font>
      <b/>
      <sz val="16"/>
      <color theme="4"/>
      <name val="Arial"/>
      <family val="2"/>
    </font>
    <font>
      <b/>
      <sz val="16"/>
      <color rgb="FFEE2737"/>
      <name val="Arial"/>
      <family val="2"/>
    </font>
    <font>
      <b/>
      <sz val="16"/>
      <color rgb="FF3F2A56"/>
      <name val="Arial"/>
      <family val="2"/>
    </font>
    <font>
      <b/>
      <sz val="18"/>
      <color theme="3"/>
      <name val="Century Gothic"/>
      <family val="2"/>
      <scheme val="major"/>
    </font>
    <font>
      <sz val="11"/>
      <name val="Calibri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0"/>
      <color theme="8"/>
      <name val="Arial"/>
      <family val="2"/>
    </font>
    <font>
      <sz val="11"/>
      <color theme="8"/>
      <name val="Arial"/>
      <family val="2"/>
    </font>
    <font>
      <b/>
      <sz val="11"/>
      <color theme="8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u/>
      <sz val="11"/>
      <color theme="10"/>
      <name val="Calibri"/>
      <family val="2"/>
    </font>
    <font>
      <b/>
      <sz val="9"/>
      <name val="Arial"/>
      <family val="2"/>
    </font>
    <font>
      <sz val="9"/>
      <name val="Arial"/>
      <family val="2"/>
    </font>
    <font>
      <i/>
      <sz val="10"/>
      <name val="Arial"/>
      <family val="2"/>
    </font>
    <font>
      <i/>
      <sz val="11"/>
      <name val="Arial"/>
      <family val="2"/>
    </font>
    <font>
      <sz val="10"/>
      <color rgb="FF000000"/>
      <name val="Times New Roman"/>
      <family val="1"/>
    </font>
    <font>
      <sz val="11"/>
      <color rgb="FF000000"/>
      <name val="Calibri"/>
      <family val="2"/>
    </font>
    <font>
      <sz val="9"/>
      <name val="Microsoft Sans Serif"/>
      <family val="2"/>
    </font>
    <font>
      <sz val="10"/>
      <color theme="1"/>
      <name val="Arial"/>
      <family val="2"/>
    </font>
    <font>
      <b/>
      <sz val="14"/>
      <color theme="4"/>
      <name val="Arial"/>
      <family val="2"/>
    </font>
    <font>
      <b/>
      <sz val="11"/>
      <color rgb="FFFF0000"/>
      <name val="Arial"/>
      <family val="2"/>
    </font>
    <font>
      <b/>
      <sz val="11"/>
      <color theme="4"/>
      <name val="Arial"/>
      <family val="2"/>
    </font>
    <font>
      <b/>
      <u/>
      <sz val="11"/>
      <name val="Arial"/>
      <family val="2"/>
    </font>
    <font>
      <sz val="11"/>
      <color theme="4"/>
      <name val="Arial"/>
      <family val="2"/>
    </font>
    <font>
      <b/>
      <sz val="11"/>
      <color theme="0"/>
      <name val="Calibri"/>
      <family val="2"/>
    </font>
    <font>
      <b/>
      <sz val="14"/>
      <color theme="2"/>
      <name val="Arial"/>
      <family val="2"/>
    </font>
    <font>
      <u/>
      <sz val="11"/>
      <name val="Arial"/>
      <family val="2"/>
    </font>
    <font>
      <u/>
      <sz val="11"/>
      <color theme="10"/>
      <name val="Arial"/>
      <family val="2"/>
    </font>
    <font>
      <b/>
      <sz val="10"/>
      <color theme="2"/>
      <name val="Arial"/>
      <family val="2"/>
    </font>
    <font>
      <b/>
      <sz val="10"/>
      <color theme="4"/>
      <name val="Arial"/>
      <family val="2"/>
    </font>
    <font>
      <b/>
      <i/>
      <sz val="11"/>
      <color theme="4"/>
      <name val="Arial"/>
      <family val="2"/>
    </font>
    <font>
      <sz val="11"/>
      <color theme="2"/>
      <name val="Arial"/>
      <family val="2"/>
    </font>
    <font>
      <b/>
      <sz val="10"/>
      <color rgb="FFFF0000"/>
      <name val="Arial"/>
      <family val="2"/>
    </font>
    <font>
      <b/>
      <sz val="14"/>
      <color theme="1"/>
      <name val="Wingdings 3"/>
      <family val="1"/>
      <charset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i/>
      <sz val="10"/>
      <name val="Arial"/>
      <family val="2"/>
    </font>
    <font>
      <b/>
      <i/>
      <sz val="9"/>
      <color theme="4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i/>
      <sz val="10"/>
      <color theme="8"/>
      <name val="Arial"/>
      <family val="2"/>
    </font>
    <font>
      <sz val="11"/>
      <color rgb="FFFF0000"/>
      <name val="Arial"/>
      <family val="2"/>
    </font>
    <font>
      <sz val="9"/>
      <color rgb="FFFF0000"/>
      <name val="Arial"/>
      <family val="2"/>
    </font>
    <font>
      <u/>
      <sz val="11"/>
      <color rgb="FFFF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A5D2FB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3" tint="0.79998168889431442"/>
        <bgColor indexed="64"/>
      </patternFill>
    </fill>
  </fills>
  <borders count="6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thin">
        <color rgb="FF000000"/>
      </bottom>
      <diagonal/>
    </border>
    <border>
      <left/>
      <right style="hair">
        <color indexed="64"/>
      </right>
      <top style="thin">
        <color auto="1"/>
      </top>
      <bottom style="hair">
        <color auto="1"/>
      </bottom>
      <diagonal/>
    </border>
    <border>
      <left/>
      <right style="hair">
        <color indexed="64"/>
      </right>
      <top style="medium">
        <color auto="1"/>
      </top>
      <bottom style="medium">
        <color auto="1"/>
      </bottom>
      <diagonal/>
    </border>
    <border>
      <left/>
      <right style="hair">
        <color indexed="64"/>
      </right>
      <top style="medium">
        <color auto="1"/>
      </top>
      <bottom style="thin">
        <color auto="1"/>
      </bottom>
      <diagonal/>
    </border>
    <border>
      <left/>
      <right style="hair">
        <color indexed="64"/>
      </right>
      <top style="medium">
        <color auto="1"/>
      </top>
      <bottom style="hair">
        <color auto="1"/>
      </bottom>
      <diagonal/>
    </border>
    <border>
      <left/>
      <right style="hair">
        <color indexed="64"/>
      </right>
      <top style="medium">
        <color auto="1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auto="1"/>
      </top>
      <bottom/>
      <diagonal/>
    </border>
    <border>
      <left style="hair">
        <color indexed="64"/>
      </left>
      <right style="medium">
        <color auto="1"/>
      </right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/>
      <right style="medium">
        <color indexed="64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 style="medium">
        <color auto="1"/>
      </right>
      <top/>
      <bottom style="medium">
        <color auto="1"/>
      </bottom>
      <diagonal/>
    </border>
    <border>
      <left style="hair">
        <color indexed="64"/>
      </left>
      <right/>
      <top style="hair">
        <color indexed="64"/>
      </top>
      <bottom style="medium">
        <color auto="1"/>
      </bottom>
      <diagonal/>
    </border>
    <border>
      <left/>
      <right style="hair">
        <color auto="1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auto="1"/>
      </left>
      <right/>
      <top/>
      <bottom/>
      <diagonal/>
    </border>
    <border>
      <left style="hair">
        <color indexed="64"/>
      </left>
      <right style="medium">
        <color auto="1"/>
      </right>
      <top/>
      <bottom/>
      <diagonal/>
    </border>
  </borders>
  <cellStyleXfs count="20">
    <xf numFmtId="0" fontId="0" fillId="0" borderId="0"/>
    <xf numFmtId="0" fontId="2" fillId="0" borderId="0"/>
    <xf numFmtId="164" fontId="10" fillId="4" borderId="3" applyProtection="0"/>
    <xf numFmtId="0" fontId="12" fillId="0" borderId="0">
      <alignment horizontal="left" vertical="center"/>
    </xf>
    <xf numFmtId="0" fontId="23" fillId="0" borderId="0"/>
    <xf numFmtId="0" fontId="10" fillId="2" borderId="1" applyNumberFormat="0" applyProtection="0">
      <alignment vertical="center"/>
    </xf>
    <xf numFmtId="44" fontId="16" fillId="0" borderId="0" applyFont="0" applyFill="0" applyBorder="0" applyAlignment="0" applyProtection="0"/>
    <xf numFmtId="0" fontId="10" fillId="0" borderId="0"/>
    <xf numFmtId="0" fontId="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164" fontId="32" fillId="9" borderId="43" applyAlignment="0" applyProtection="0"/>
    <xf numFmtId="0" fontId="10" fillId="8" borderId="0">
      <alignment vertical="center"/>
    </xf>
    <xf numFmtId="39" fontId="4" fillId="10" borderId="38"/>
    <xf numFmtId="0" fontId="16" fillId="3" borderId="0" applyNumberFormat="0" applyFont="0" applyProtection="0">
      <alignment horizontal="center"/>
    </xf>
    <xf numFmtId="2" fontId="15" fillId="5" borderId="38">
      <alignment vertical="center"/>
    </xf>
    <xf numFmtId="0" fontId="35" fillId="0" borderId="0" applyNumberFormat="0" applyFill="0" applyBorder="0" applyAlignment="0" applyProtection="0"/>
    <xf numFmtId="44" fontId="1" fillId="0" borderId="0" applyFont="0" applyFill="0" applyBorder="0" applyAlignment="0" applyProtection="0"/>
  </cellStyleXfs>
  <cellXfs count="369">
    <xf numFmtId="0" fontId="0" fillId="0" borderId="0" xfId="0"/>
    <xf numFmtId="0" fontId="1" fillId="0" borderId="0" xfId="1" applyFont="1"/>
    <xf numFmtId="164" fontId="12" fillId="0" borderId="0" xfId="2" applyFont="1" applyFill="1" applyBorder="1" applyAlignment="1" applyProtection="1">
      <alignment vertical="center"/>
    </xf>
    <xf numFmtId="0" fontId="1" fillId="0" borderId="8" xfId="1" applyFont="1" applyBorder="1"/>
    <xf numFmtId="0" fontId="1" fillId="0" borderId="20" xfId="1" applyFont="1" applyBorder="1"/>
    <xf numFmtId="0" fontId="10" fillId="0" borderId="40" xfId="4" applyFont="1" applyBorder="1" applyAlignment="1">
      <alignment horizontal="left" vertical="center" wrapText="1"/>
    </xf>
    <xf numFmtId="0" fontId="24" fillId="0" borderId="40" xfId="4" applyFont="1" applyBorder="1" applyAlignment="1">
      <alignment horizontal="left" vertical="center"/>
    </xf>
    <xf numFmtId="0" fontId="24" fillId="0" borderId="0" xfId="4" applyFont="1" applyAlignment="1">
      <alignment horizontal="left" vertical="center"/>
    </xf>
    <xf numFmtId="0" fontId="10" fillId="0" borderId="40" xfId="4" applyFont="1" applyBorder="1" applyAlignment="1">
      <alignment horizontal="left" vertical="center"/>
    </xf>
    <xf numFmtId="0" fontId="25" fillId="0" borderId="40" xfId="7" applyFont="1" applyBorder="1" applyAlignment="1">
      <alignment horizontal="left" vertical="top" wrapText="1"/>
    </xf>
    <xf numFmtId="0" fontId="10" fillId="0" borderId="40" xfId="7" applyBorder="1" applyAlignment="1">
      <alignment horizontal="left" vertical="top" wrapText="1"/>
    </xf>
    <xf numFmtId="0" fontId="25" fillId="0" borderId="40" xfId="7" applyFont="1" applyBorder="1" applyAlignment="1">
      <alignment horizontal="left" vertical="center" wrapText="1"/>
    </xf>
    <xf numFmtId="0" fontId="10" fillId="0" borderId="0" xfId="7"/>
    <xf numFmtId="0" fontId="7" fillId="0" borderId="0" xfId="7" applyFont="1" applyAlignment="1">
      <alignment horizontal="left" vertical="center"/>
    </xf>
    <xf numFmtId="0" fontId="3" fillId="0" borderId="0" xfId="7" applyFont="1" applyAlignment="1">
      <alignment horizontal="left" vertical="center"/>
    </xf>
    <xf numFmtId="0" fontId="4" fillId="0" borderId="0" xfId="7" applyFont="1" applyAlignment="1">
      <alignment vertical="center"/>
    </xf>
    <xf numFmtId="0" fontId="5" fillId="0" borderId="0" xfId="7" applyFont="1" applyAlignment="1">
      <alignment horizontal="center" vertical="center"/>
    </xf>
    <xf numFmtId="0" fontId="7" fillId="0" borderId="0" xfId="7" applyFont="1" applyAlignment="1">
      <alignment horizontal="centerContinuous" vertical="center"/>
    </xf>
    <xf numFmtId="0" fontId="4" fillId="0" borderId="0" xfId="7" applyFont="1" applyAlignment="1">
      <alignment horizontal="centerContinuous" vertical="center"/>
    </xf>
    <xf numFmtId="0" fontId="8" fillId="0" borderId="0" xfId="7" applyFont="1" applyAlignment="1">
      <alignment horizontal="left" vertical="center"/>
    </xf>
    <xf numFmtId="0" fontId="13" fillId="5" borderId="12" xfId="7" applyFont="1" applyFill="1" applyBorder="1" applyAlignment="1">
      <alignment horizontal="left" vertical="center" indent="1"/>
    </xf>
    <xf numFmtId="0" fontId="14" fillId="5" borderId="4" xfId="7" applyFont="1" applyFill="1" applyBorder="1" applyAlignment="1">
      <alignment vertical="center"/>
    </xf>
    <xf numFmtId="0" fontId="15" fillId="5" borderId="5" xfId="7" applyFont="1" applyFill="1" applyBorder="1" applyAlignment="1">
      <alignment horizontal="center"/>
    </xf>
    <xf numFmtId="0" fontId="4" fillId="0" borderId="13" xfId="7" applyFont="1" applyBorder="1" applyAlignment="1">
      <alignment vertical="center"/>
    </xf>
    <xf numFmtId="0" fontId="4" fillId="0" borderId="15" xfId="7" applyFont="1" applyBorder="1" applyAlignment="1">
      <alignment vertical="center"/>
    </xf>
    <xf numFmtId="0" fontId="14" fillId="5" borderId="5" xfId="7" applyFont="1" applyFill="1" applyBorder="1" applyAlignment="1">
      <alignment vertical="center"/>
    </xf>
    <xf numFmtId="0" fontId="4" fillId="0" borderId="2" xfId="7" quotePrefix="1" applyFont="1" applyBorder="1" applyAlignment="1">
      <alignment horizontal="left" vertical="center" indent="3"/>
    </xf>
    <xf numFmtId="0" fontId="4" fillId="0" borderId="13" xfId="7" quotePrefix="1" applyFont="1" applyBorder="1" applyAlignment="1">
      <alignment horizontal="left" vertical="center"/>
    </xf>
    <xf numFmtId="0" fontId="4" fillId="0" borderId="9" xfId="7" quotePrefix="1" applyFont="1" applyBorder="1" applyAlignment="1">
      <alignment horizontal="left" vertical="center" indent="3"/>
    </xf>
    <xf numFmtId="0" fontId="4" fillId="0" borderId="15" xfId="7" quotePrefix="1" applyFont="1" applyBorder="1" applyAlignment="1">
      <alignment horizontal="left" vertical="center"/>
    </xf>
    <xf numFmtId="44" fontId="4" fillId="0" borderId="0" xfId="6" applyFont="1" applyFill="1" applyBorder="1" applyAlignment="1" applyProtection="1">
      <alignment vertical="center"/>
    </xf>
    <xf numFmtId="44" fontId="4" fillId="0" borderId="0" xfId="7" applyNumberFormat="1" applyFont="1" applyAlignment="1">
      <alignment vertical="center"/>
    </xf>
    <xf numFmtId="0" fontId="14" fillId="0" borderId="0" xfId="7" applyFont="1" applyAlignment="1">
      <alignment vertical="center"/>
    </xf>
    <xf numFmtId="0" fontId="4" fillId="0" borderId="6" xfId="7" quotePrefix="1" applyFont="1" applyBorder="1" applyAlignment="1">
      <alignment horizontal="left" vertical="center" indent="3"/>
    </xf>
    <xf numFmtId="0" fontId="4" fillId="0" borderId="20" xfId="7" applyFont="1" applyBorder="1" applyAlignment="1">
      <alignment vertical="center"/>
    </xf>
    <xf numFmtId="0" fontId="4" fillId="0" borderId="20" xfId="7" quotePrefix="1" applyFont="1" applyBorder="1" applyAlignment="1">
      <alignment horizontal="left" vertical="center"/>
    </xf>
    <xf numFmtId="0" fontId="4" fillId="0" borderId="6" xfId="7" applyFont="1" applyBorder="1" applyAlignment="1">
      <alignment horizontal="left" vertical="center" indent="3"/>
    </xf>
    <xf numFmtId="0" fontId="4" fillId="0" borderId="6" xfId="7" applyFont="1" applyBorder="1" applyAlignment="1">
      <alignment horizontal="left" indent="3"/>
    </xf>
    <xf numFmtId="0" fontId="4" fillId="0" borderId="0" xfId="7" applyFont="1" applyAlignment="1">
      <alignment horizontal="justify" vertical="center"/>
    </xf>
    <xf numFmtId="0" fontId="14" fillId="5" borderId="28" xfId="7" applyFont="1" applyFill="1" applyBorder="1" applyAlignment="1">
      <alignment vertical="center"/>
    </xf>
    <xf numFmtId="0" fontId="13" fillId="5" borderId="30" xfId="7" applyFont="1" applyFill="1" applyBorder="1" applyAlignment="1">
      <alignment horizontal="left" vertical="center" indent="1"/>
    </xf>
    <xf numFmtId="0" fontId="14" fillId="5" borderId="31" xfId="7" applyFont="1" applyFill="1" applyBorder="1" applyAlignment="1">
      <alignment vertical="center"/>
    </xf>
    <xf numFmtId="0" fontId="4" fillId="0" borderId="33" xfId="7" quotePrefix="1" applyFont="1" applyBorder="1" applyAlignment="1">
      <alignment horizontal="left" vertical="center" indent="3"/>
    </xf>
    <xf numFmtId="0" fontId="4" fillId="0" borderId="34" xfId="7" applyFont="1" applyBorder="1" applyAlignment="1">
      <alignment vertical="center"/>
    </xf>
    <xf numFmtId="0" fontId="4" fillId="0" borderId="34" xfId="7" quotePrefix="1" applyFont="1" applyBorder="1" applyAlignment="1">
      <alignment horizontal="left" vertical="center"/>
    </xf>
    <xf numFmtId="0" fontId="4" fillId="0" borderId="35" xfId="7" applyFont="1" applyBorder="1" applyAlignment="1">
      <alignment horizontal="left" vertical="center" indent="3"/>
    </xf>
    <xf numFmtId="0" fontId="4" fillId="0" borderId="36" xfId="7" applyFont="1" applyBorder="1" applyAlignment="1">
      <alignment vertical="center"/>
    </xf>
    <xf numFmtId="0" fontId="4" fillId="0" borderId="0" xfId="7" applyFont="1" applyAlignment="1">
      <alignment horizontal="left" vertical="center"/>
    </xf>
    <xf numFmtId="0" fontId="4" fillId="0" borderId="0" xfId="7" applyFont="1"/>
    <xf numFmtId="0" fontId="4" fillId="0" borderId="2" xfId="7" applyFont="1" applyBorder="1" applyAlignment="1">
      <alignment horizontal="left" vertical="center" indent="3"/>
    </xf>
    <xf numFmtId="0" fontId="4" fillId="0" borderId="9" xfId="7" applyFont="1" applyBorder="1" applyAlignment="1">
      <alignment horizontal="left" vertical="center" indent="3"/>
    </xf>
    <xf numFmtId="0" fontId="4" fillId="0" borderId="38" xfId="7" applyFont="1" applyBorder="1" applyAlignment="1">
      <alignment vertical="center"/>
    </xf>
    <xf numFmtId="0" fontId="4" fillId="0" borderId="37" xfId="7" applyFont="1" applyBorder="1" applyAlignment="1">
      <alignment horizontal="left" vertical="center" indent="3"/>
    </xf>
    <xf numFmtId="0" fontId="13" fillId="5" borderId="12" xfId="7" applyFont="1" applyFill="1" applyBorder="1" applyAlignment="1">
      <alignment vertical="center"/>
    </xf>
    <xf numFmtId="43" fontId="4" fillId="6" borderId="26" xfId="10" applyFont="1" applyFill="1" applyBorder="1" applyAlignment="1" applyProtection="1">
      <alignment vertical="center"/>
    </xf>
    <xf numFmtId="44" fontId="4" fillId="6" borderId="26" xfId="6" applyFont="1" applyFill="1" applyBorder="1" applyAlignment="1" applyProtection="1">
      <alignment vertical="center"/>
    </xf>
    <xf numFmtId="44" fontId="4" fillId="6" borderId="16" xfId="6" applyFont="1" applyFill="1" applyBorder="1" applyAlignment="1" applyProtection="1">
      <alignment vertical="center"/>
    </xf>
    <xf numFmtId="44" fontId="14" fillId="5" borderId="32" xfId="6" applyFont="1" applyFill="1" applyBorder="1" applyAlignment="1" applyProtection="1">
      <alignment vertical="center"/>
    </xf>
    <xf numFmtId="0" fontId="13" fillId="5" borderId="28" xfId="7" applyFont="1" applyFill="1" applyBorder="1" applyAlignment="1">
      <alignment vertical="center"/>
    </xf>
    <xf numFmtId="0" fontId="4" fillId="0" borderId="13" xfId="7" quotePrefix="1" applyFont="1" applyBorder="1" applyAlignment="1">
      <alignment vertical="center"/>
    </xf>
    <xf numFmtId="0" fontId="16" fillId="7" borderId="0" xfId="11" applyFont="1" applyFill="1" applyAlignment="1">
      <alignment vertical="center"/>
    </xf>
    <xf numFmtId="0" fontId="16" fillId="0" borderId="0" xfId="11" applyFont="1" applyAlignment="1">
      <alignment vertical="center"/>
    </xf>
    <xf numFmtId="0" fontId="27" fillId="7" borderId="0" xfId="11" applyFont="1" applyFill="1" applyAlignment="1">
      <alignment vertical="center" wrapText="1"/>
    </xf>
    <xf numFmtId="0" fontId="4" fillId="7" borderId="0" xfId="11" applyFont="1" applyFill="1"/>
    <xf numFmtId="0" fontId="4" fillId="7" borderId="0" xfId="11" applyFont="1" applyFill="1" applyAlignment="1">
      <alignment horizontal="center"/>
    </xf>
    <xf numFmtId="0" fontId="4" fillId="7" borderId="38" xfId="11" applyFont="1" applyFill="1" applyBorder="1" applyAlignment="1">
      <alignment vertical="center"/>
    </xf>
    <xf numFmtId="165" fontId="14" fillId="7" borderId="0" xfId="11" applyNumberFormat="1" applyFont="1" applyFill="1" applyAlignment="1">
      <alignment vertical="center"/>
    </xf>
    <xf numFmtId="0" fontId="4" fillId="7" borderId="0" xfId="11" applyFont="1" applyFill="1" applyAlignment="1">
      <alignment vertical="center"/>
    </xf>
    <xf numFmtId="0" fontId="4" fillId="7" borderId="20" xfId="11" applyFont="1" applyFill="1" applyBorder="1" applyAlignment="1">
      <alignment vertical="center"/>
    </xf>
    <xf numFmtId="0" fontId="18" fillId="7" borderId="20" xfId="9" applyFill="1" applyBorder="1" applyAlignment="1" applyProtection="1">
      <alignment vertical="center"/>
    </xf>
    <xf numFmtId="0" fontId="4" fillId="7" borderId="36" xfId="11" applyFont="1" applyFill="1" applyBorder="1" applyAlignment="1">
      <alignment vertical="center"/>
    </xf>
    <xf numFmtId="0" fontId="15" fillId="0" borderId="0" xfId="11" applyFont="1"/>
    <xf numFmtId="0" fontId="4" fillId="7" borderId="0" xfId="11" quotePrefix="1" applyFont="1" applyFill="1" applyAlignment="1">
      <alignment horizontal="left" vertical="top" indent="1"/>
    </xf>
    <xf numFmtId="0" fontId="1" fillId="7" borderId="0" xfId="11" quotePrefix="1" applyFont="1" applyFill="1" applyAlignment="1">
      <alignment horizontal="left" vertical="center" indent="1"/>
    </xf>
    <xf numFmtId="39" fontId="4" fillId="10" borderId="38" xfId="15"/>
    <xf numFmtId="0" fontId="27" fillId="0" borderId="0" xfId="11" applyFont="1" applyAlignment="1">
      <alignment vertical="center" wrapText="1"/>
    </xf>
    <xf numFmtId="0" fontId="4" fillId="0" borderId="0" xfId="11" applyFont="1"/>
    <xf numFmtId="0" fontId="27" fillId="0" borderId="0" xfId="11" applyFont="1" applyAlignment="1">
      <alignment horizontal="center" vertical="center"/>
    </xf>
    <xf numFmtId="0" fontId="4" fillId="0" borderId="0" xfId="11" applyFont="1" applyAlignment="1">
      <alignment horizontal="left" vertical="center" wrapText="1"/>
    </xf>
    <xf numFmtId="0" fontId="15" fillId="0" borderId="0" xfId="11" applyFont="1" applyAlignment="1">
      <alignment horizontal="left"/>
    </xf>
    <xf numFmtId="0" fontId="4" fillId="0" borderId="0" xfId="11" applyFont="1" applyAlignment="1">
      <alignment vertical="center"/>
    </xf>
    <xf numFmtId="49" fontId="4" fillId="0" borderId="0" xfId="11" applyNumberFormat="1" applyFont="1" applyAlignment="1">
      <alignment horizontal="left" vertical="center"/>
    </xf>
    <xf numFmtId="0" fontId="29" fillId="0" borderId="0" xfId="11" applyFont="1" applyAlignment="1">
      <alignment horizontal="left" vertical="top" wrapText="1"/>
    </xf>
    <xf numFmtId="0" fontId="4" fillId="0" borderId="34" xfId="7" quotePrefix="1" applyFont="1" applyBorder="1" applyAlignment="1">
      <alignment vertical="center"/>
    </xf>
    <xf numFmtId="39" fontId="4" fillId="10" borderId="18" xfId="15" applyBorder="1"/>
    <xf numFmtId="0" fontId="13" fillId="5" borderId="27" xfId="7" applyFont="1" applyFill="1" applyBorder="1" applyAlignment="1">
      <alignment horizontal="left" vertical="center" indent="1"/>
    </xf>
    <xf numFmtId="0" fontId="27" fillId="7" borderId="0" xfId="11" applyFont="1" applyFill="1" applyAlignment="1">
      <alignment vertical="center"/>
    </xf>
    <xf numFmtId="0" fontId="1" fillId="0" borderId="6" xfId="8" applyFont="1" applyBorder="1" applyAlignment="1" applyProtection="1">
      <alignment horizontal="left" vertical="center" indent="1"/>
    </xf>
    <xf numFmtId="164" fontId="4" fillId="0" borderId="7" xfId="2" applyFont="1" applyFill="1" applyBorder="1" applyAlignment="1" applyProtection="1">
      <alignment horizontal="left" vertical="center"/>
    </xf>
    <xf numFmtId="0" fontId="1" fillId="0" borderId="9" xfId="8" applyFont="1" applyBorder="1" applyAlignment="1" applyProtection="1">
      <alignment horizontal="left" vertical="center" indent="1"/>
    </xf>
    <xf numFmtId="164" fontId="4" fillId="0" borderId="10" xfId="2" applyFont="1" applyFill="1" applyBorder="1" applyAlignment="1" applyProtection="1">
      <alignment horizontal="left" vertical="center"/>
    </xf>
    <xf numFmtId="14" fontId="4" fillId="10" borderId="38" xfId="2" applyNumberFormat="1" applyFont="1" applyFill="1" applyBorder="1" applyAlignment="1" applyProtection="1">
      <alignment vertical="center"/>
      <protection locked="0"/>
    </xf>
    <xf numFmtId="14" fontId="4" fillId="10" borderId="15" xfId="2" applyNumberFormat="1" applyFont="1" applyFill="1" applyBorder="1" applyAlignment="1" applyProtection="1">
      <alignment vertical="center"/>
      <protection locked="0"/>
    </xf>
    <xf numFmtId="0" fontId="4" fillId="0" borderId="6" xfId="7" applyFont="1" applyBorder="1" applyAlignment="1">
      <alignment horizontal="left" vertical="center" indent="24"/>
    </xf>
    <xf numFmtId="0" fontId="4" fillId="0" borderId="9" xfId="7" applyFont="1" applyBorder="1" applyAlignment="1">
      <alignment horizontal="left" vertical="center" indent="20"/>
    </xf>
    <xf numFmtId="0" fontId="4" fillId="0" borderId="37" xfId="7" quotePrefix="1" applyFont="1" applyBorder="1" applyAlignment="1">
      <alignment horizontal="left" vertical="center" indent="3"/>
    </xf>
    <xf numFmtId="0" fontId="4" fillId="0" borderId="38" xfId="7" quotePrefix="1" applyFont="1" applyBorder="1" applyAlignment="1">
      <alignment horizontal="left" vertical="center"/>
    </xf>
    <xf numFmtId="0" fontId="35" fillId="0" borderId="14" xfId="9" applyFont="1" applyBorder="1" applyAlignment="1" applyProtection="1">
      <alignment vertical="center" wrapText="1"/>
    </xf>
    <xf numFmtId="0" fontId="33" fillId="7" borderId="0" xfId="11" applyFont="1" applyFill="1" applyAlignment="1">
      <alignment vertical="center" wrapText="1"/>
    </xf>
    <xf numFmtId="0" fontId="4" fillId="0" borderId="0" xfId="7" quotePrefix="1" applyFont="1" applyAlignment="1">
      <alignment horizontal="left" vertical="center"/>
    </xf>
    <xf numFmtId="0" fontId="13" fillId="0" borderId="0" xfId="3" applyFont="1">
      <alignment horizontal="left" vertical="center"/>
    </xf>
    <xf numFmtId="0" fontId="36" fillId="0" borderId="0" xfId="7" applyFont="1" applyAlignment="1">
      <alignment horizontal="right" vertical="center" indent="1"/>
    </xf>
    <xf numFmtId="0" fontId="31" fillId="0" borderId="0" xfId="7" applyFont="1" applyAlignment="1">
      <alignment vertical="center"/>
    </xf>
    <xf numFmtId="0" fontId="4" fillId="7" borderId="4" xfId="11" applyFont="1" applyFill="1" applyBorder="1"/>
    <xf numFmtId="0" fontId="0" fillId="0" borderId="4" xfId="0" applyBorder="1"/>
    <xf numFmtId="0" fontId="21" fillId="7" borderId="4" xfId="11" applyFont="1" applyFill="1" applyBorder="1" applyAlignment="1">
      <alignment horizontal="left"/>
    </xf>
    <xf numFmtId="0" fontId="4" fillId="7" borderId="5" xfId="11" applyFont="1" applyFill="1" applyBorder="1"/>
    <xf numFmtId="0" fontId="4" fillId="7" borderId="8" xfId="11" applyFont="1" applyFill="1" applyBorder="1"/>
    <xf numFmtId="0" fontId="4" fillId="10" borderId="18" xfId="11" applyFont="1" applyFill="1" applyBorder="1" applyAlignment="1">
      <alignment horizontal="left" vertical="center"/>
    </xf>
    <xf numFmtId="0" fontId="11" fillId="7" borderId="0" xfId="11" applyFont="1" applyFill="1"/>
    <xf numFmtId="0" fontId="4" fillId="7" borderId="37" xfId="11" applyFont="1" applyFill="1" applyBorder="1" applyAlignment="1">
      <alignment vertical="center"/>
    </xf>
    <xf numFmtId="0" fontId="4" fillId="7" borderId="8" xfId="11" applyFont="1" applyFill="1" applyBorder="1" applyAlignment="1">
      <alignment vertical="center"/>
    </xf>
    <xf numFmtId="0" fontId="4" fillId="7" borderId="6" xfId="11" applyFont="1" applyFill="1" applyBorder="1" applyAlignment="1">
      <alignment vertical="center"/>
    </xf>
    <xf numFmtId="0" fontId="15" fillId="5" borderId="27" xfId="11" applyFont="1" applyFill="1" applyBorder="1" applyAlignment="1">
      <alignment horizontal="left"/>
    </xf>
    <xf numFmtId="0" fontId="15" fillId="5" borderId="28" xfId="11" applyFont="1" applyFill="1" applyBorder="1" applyAlignment="1">
      <alignment horizontal="left"/>
    </xf>
    <xf numFmtId="0" fontId="15" fillId="5" borderId="29" xfId="11" applyFont="1" applyFill="1" applyBorder="1" applyAlignment="1">
      <alignment horizontal="left"/>
    </xf>
    <xf numFmtId="0" fontId="15" fillId="5" borderId="27" xfId="11" applyFont="1" applyFill="1" applyBorder="1"/>
    <xf numFmtId="0" fontId="15" fillId="5" borderId="28" xfId="11" applyFont="1" applyFill="1" applyBorder="1"/>
    <xf numFmtId="0" fontId="15" fillId="5" borderId="29" xfId="11" applyFont="1" applyFill="1" applyBorder="1"/>
    <xf numFmtId="0" fontId="4" fillId="0" borderId="0" xfId="11" applyFont="1" applyAlignment="1">
      <alignment vertical="top"/>
    </xf>
    <xf numFmtId="0" fontId="4" fillId="7" borderId="9" xfId="11" applyFont="1" applyFill="1" applyBorder="1" applyAlignment="1">
      <alignment vertical="center"/>
    </xf>
    <xf numFmtId="0" fontId="4" fillId="7" borderId="15" xfId="11" applyFont="1" applyFill="1" applyBorder="1" applyAlignment="1">
      <alignment vertical="center"/>
    </xf>
    <xf numFmtId="43" fontId="4" fillId="7" borderId="15" xfId="12" applyFont="1" applyFill="1" applyBorder="1" applyAlignment="1" applyProtection="1">
      <alignment vertical="center"/>
    </xf>
    <xf numFmtId="0" fontId="4" fillId="11" borderId="12" xfId="11" applyFont="1" applyFill="1" applyBorder="1"/>
    <xf numFmtId="0" fontId="4" fillId="11" borderId="4" xfId="11" applyFont="1" applyFill="1" applyBorder="1"/>
    <xf numFmtId="0" fontId="11" fillId="11" borderId="4" xfId="11" applyFont="1" applyFill="1" applyBorder="1" applyAlignment="1">
      <alignment horizontal="center"/>
    </xf>
    <xf numFmtId="0" fontId="4" fillId="11" borderId="5" xfId="11" applyFont="1" applyFill="1" applyBorder="1"/>
    <xf numFmtId="0" fontId="4" fillId="0" borderId="18" xfId="7" applyFont="1" applyBorder="1" applyAlignment="1">
      <alignment vertical="center"/>
    </xf>
    <xf numFmtId="0" fontId="4" fillId="0" borderId="48" xfId="7" applyFont="1" applyBorder="1" applyAlignment="1">
      <alignment vertical="center"/>
    </xf>
    <xf numFmtId="0" fontId="4" fillId="0" borderId="23" xfId="7" applyFont="1" applyBorder="1" applyAlignment="1">
      <alignment vertical="center"/>
    </xf>
    <xf numFmtId="0" fontId="4" fillId="0" borderId="46" xfId="7" applyFont="1" applyBorder="1" applyAlignment="1">
      <alignment vertical="center"/>
    </xf>
    <xf numFmtId="0" fontId="4" fillId="0" borderId="51" xfId="7" applyFont="1" applyBorder="1" applyAlignment="1">
      <alignment vertical="center"/>
    </xf>
    <xf numFmtId="0" fontId="4" fillId="0" borderId="21" xfId="7" applyFont="1" applyBorder="1" applyAlignment="1">
      <alignment vertical="center"/>
    </xf>
    <xf numFmtId="0" fontId="14" fillId="5" borderId="52" xfId="7" applyFont="1" applyFill="1" applyBorder="1" applyAlignment="1">
      <alignment vertical="center"/>
    </xf>
    <xf numFmtId="0" fontId="14" fillId="5" borderId="49" xfId="7" applyFont="1" applyFill="1" applyBorder="1" applyAlignment="1">
      <alignment vertical="center"/>
    </xf>
    <xf numFmtId="0" fontId="14" fillId="5" borderId="50" xfId="7" applyFont="1" applyFill="1" applyBorder="1" applyAlignment="1">
      <alignment vertical="center"/>
    </xf>
    <xf numFmtId="0" fontId="4" fillId="0" borderId="54" xfId="7" applyFont="1" applyBorder="1" applyAlignment="1">
      <alignment vertical="center"/>
    </xf>
    <xf numFmtId="0" fontId="4" fillId="0" borderId="53" xfId="7" applyFont="1" applyBorder="1" applyAlignment="1">
      <alignment vertical="center"/>
    </xf>
    <xf numFmtId="0" fontId="29" fillId="0" borderId="0" xfId="7" applyFont="1" applyAlignment="1">
      <alignment vertical="center"/>
    </xf>
    <xf numFmtId="44" fontId="15" fillId="0" borderId="0" xfId="6" applyFont="1" applyFill="1" applyBorder="1" applyAlignment="1" applyProtection="1">
      <alignment vertical="center"/>
    </xf>
    <xf numFmtId="0" fontId="37" fillId="0" borderId="0" xfId="3" applyFont="1">
      <alignment horizontal="left" vertical="center"/>
    </xf>
    <xf numFmtId="0" fontId="13" fillId="5" borderId="31" xfId="7" applyFont="1" applyFill="1" applyBorder="1" applyAlignment="1">
      <alignment vertical="center"/>
    </xf>
    <xf numFmtId="0" fontId="15" fillId="5" borderId="30" xfId="7" applyFont="1" applyFill="1" applyBorder="1" applyAlignment="1">
      <alignment vertical="center"/>
    </xf>
    <xf numFmtId="0" fontId="15" fillId="5" borderId="31" xfId="7" applyFont="1" applyFill="1" applyBorder="1" applyAlignment="1">
      <alignment vertical="center"/>
    </xf>
    <xf numFmtId="0" fontId="15" fillId="5" borderId="50" xfId="7" applyFont="1" applyFill="1" applyBorder="1" applyAlignment="1">
      <alignment vertical="center"/>
    </xf>
    <xf numFmtId="44" fontId="13" fillId="0" borderId="4" xfId="6" applyFont="1" applyFill="1" applyBorder="1" applyAlignment="1" applyProtection="1">
      <alignment vertical="center"/>
    </xf>
    <xf numFmtId="44" fontId="13" fillId="0" borderId="0" xfId="6" applyFont="1" applyFill="1" applyBorder="1" applyAlignment="1" applyProtection="1">
      <alignment vertical="center"/>
    </xf>
    <xf numFmtId="0" fontId="13" fillId="0" borderId="0" xfId="7" applyFont="1" applyAlignment="1">
      <alignment vertical="center"/>
    </xf>
    <xf numFmtId="0" fontId="13" fillId="5" borderId="4" xfId="7" applyFont="1" applyFill="1" applyBorder="1" applyAlignment="1">
      <alignment vertical="center"/>
    </xf>
    <xf numFmtId="0" fontId="33" fillId="0" borderId="0" xfId="7" applyFont="1" applyAlignment="1">
      <alignment vertical="top"/>
    </xf>
    <xf numFmtId="0" fontId="4" fillId="7" borderId="0" xfId="11" applyFont="1" applyFill="1" applyAlignment="1">
      <alignment horizontal="left" vertical="center" wrapText="1"/>
    </xf>
    <xf numFmtId="0" fontId="4" fillId="10" borderId="59" xfId="11" applyFont="1" applyFill="1" applyBorder="1"/>
    <xf numFmtId="0" fontId="16" fillId="7" borderId="12" xfId="11" applyFont="1" applyFill="1" applyBorder="1"/>
    <xf numFmtId="0" fontId="16" fillId="7" borderId="4" xfId="11" applyFont="1" applyFill="1" applyBorder="1" applyAlignment="1">
      <alignment vertical="center"/>
    </xf>
    <xf numFmtId="0" fontId="16" fillId="7" borderId="4" xfId="11" applyFont="1" applyFill="1" applyBorder="1"/>
    <xf numFmtId="0" fontId="11" fillId="0" borderId="0" xfId="11" applyFont="1" applyAlignment="1">
      <alignment vertical="center"/>
    </xf>
    <xf numFmtId="0" fontId="4" fillId="7" borderId="18" xfId="11" applyFont="1" applyFill="1" applyBorder="1"/>
    <xf numFmtId="0" fontId="4" fillId="0" borderId="0" xfId="7" applyFont="1" applyAlignment="1">
      <alignment horizontal="right" vertical="center"/>
    </xf>
    <xf numFmtId="0" fontId="39" fillId="0" borderId="0" xfId="7" applyFont="1" applyAlignment="1">
      <alignment horizontal="right" vertical="center" indent="1"/>
    </xf>
    <xf numFmtId="0" fontId="13" fillId="5" borderId="5" xfId="7" applyFont="1" applyFill="1" applyBorder="1" applyAlignment="1">
      <alignment vertical="center"/>
    </xf>
    <xf numFmtId="0" fontId="21" fillId="0" borderId="17" xfId="7" applyFont="1" applyBorder="1" applyAlignment="1">
      <alignment horizontal="left" vertical="center" indent="3"/>
    </xf>
    <xf numFmtId="0" fontId="4" fillId="0" borderId="60" xfId="7" applyFont="1" applyBorder="1" applyAlignment="1">
      <alignment vertical="center"/>
    </xf>
    <xf numFmtId="0" fontId="13" fillId="5" borderId="49" xfId="7" applyFont="1" applyFill="1" applyBorder="1" applyAlignment="1">
      <alignment vertical="center"/>
    </xf>
    <xf numFmtId="0" fontId="13" fillId="5" borderId="29" xfId="7" applyFont="1" applyFill="1" applyBorder="1" applyAlignment="1">
      <alignment horizontal="center" vertical="center"/>
    </xf>
    <xf numFmtId="0" fontId="28" fillId="7" borderId="0" xfId="11" applyFont="1" applyFill="1" applyAlignment="1">
      <alignment vertical="top"/>
    </xf>
    <xf numFmtId="0" fontId="29" fillId="7" borderId="0" xfId="11" applyFont="1" applyFill="1" applyAlignment="1">
      <alignment vertical="top"/>
    </xf>
    <xf numFmtId="0" fontId="4" fillId="7" borderId="0" xfId="11" quotePrefix="1" applyFont="1" applyFill="1" applyAlignment="1">
      <alignment horizontal="left" indent="1"/>
    </xf>
    <xf numFmtId="0" fontId="11" fillId="7" borderId="0" xfId="11" applyFont="1" applyFill="1" applyAlignment="1">
      <alignment vertical="top"/>
    </xf>
    <xf numFmtId="0" fontId="34" fillId="7" borderId="0" xfId="11" applyFont="1" applyFill="1" applyAlignment="1">
      <alignment horizontal="left" indent="1"/>
    </xf>
    <xf numFmtId="0" fontId="4" fillId="7" borderId="18" xfId="11" applyFont="1" applyFill="1" applyBorder="1" applyAlignment="1">
      <alignment vertical="center"/>
    </xf>
    <xf numFmtId="0" fontId="4" fillId="7" borderId="56" xfId="11" applyFont="1" applyFill="1" applyBorder="1" applyAlignment="1">
      <alignment vertical="center"/>
    </xf>
    <xf numFmtId="0" fontId="4" fillId="7" borderId="26" xfId="11" applyFont="1" applyFill="1" applyBorder="1" applyAlignment="1">
      <alignment vertical="center"/>
    </xf>
    <xf numFmtId="0" fontId="4" fillId="7" borderId="16" xfId="11" applyFont="1" applyFill="1" applyBorder="1" applyAlignment="1">
      <alignment vertical="center"/>
    </xf>
    <xf numFmtId="0" fontId="11" fillId="11" borderId="4" xfId="11" applyFont="1" applyFill="1" applyBorder="1" applyAlignment="1">
      <alignment horizontal="right" indent="1"/>
    </xf>
    <xf numFmtId="0" fontId="4" fillId="11" borderId="0" xfId="11" applyFont="1" applyFill="1"/>
    <xf numFmtId="0" fontId="21" fillId="0" borderId="0" xfId="7" applyFont="1" applyAlignment="1">
      <alignment horizontal="left" vertical="center" indent="3"/>
    </xf>
    <xf numFmtId="0" fontId="11" fillId="0" borderId="0" xfId="3" applyFont="1">
      <alignment horizontal="left" vertical="center"/>
    </xf>
    <xf numFmtId="0" fontId="12" fillId="0" borderId="0" xfId="7" applyFont="1" applyAlignment="1">
      <alignment horizontal="right" vertical="center" indent="1"/>
    </xf>
    <xf numFmtId="0" fontId="11" fillId="7" borderId="18" xfId="11" applyFont="1" applyFill="1" applyBorder="1" applyAlignment="1">
      <alignment horizontal="center" vertical="center"/>
    </xf>
    <xf numFmtId="0" fontId="11" fillId="7" borderId="0" xfId="11" applyFont="1" applyFill="1" applyAlignment="1">
      <alignment horizontal="center" vertical="center"/>
    </xf>
    <xf numFmtId="0" fontId="12" fillId="7" borderId="0" xfId="11" applyFont="1" applyFill="1" applyAlignment="1">
      <alignment horizontal="center"/>
    </xf>
    <xf numFmtId="0" fontId="16" fillId="7" borderId="0" xfId="11" applyFont="1" applyFill="1" applyAlignment="1">
      <alignment horizontal="left" wrapText="1"/>
    </xf>
    <xf numFmtId="0" fontId="17" fillId="7" borderId="0" xfId="11" applyFont="1" applyFill="1" applyAlignment="1">
      <alignment horizontal="left" indent="1"/>
    </xf>
    <xf numFmtId="0" fontId="17" fillId="7" borderId="0" xfId="11" applyFont="1" applyFill="1" applyAlignment="1">
      <alignment horizontal="left"/>
    </xf>
    <xf numFmtId="0" fontId="0" fillId="0" borderId="11" xfId="0" applyBorder="1"/>
    <xf numFmtId="0" fontId="41" fillId="0" borderId="0" xfId="0" applyFont="1" applyAlignment="1">
      <alignment horizontal="center" vertical="center"/>
    </xf>
    <xf numFmtId="39" fontId="4" fillId="10" borderId="18" xfId="15" applyBorder="1" applyAlignment="1" applyProtection="1">
      <alignment horizontal="center" vertical="center"/>
      <protection locked="0"/>
    </xf>
    <xf numFmtId="0" fontId="4" fillId="7" borderId="44" xfId="11" applyFont="1" applyFill="1" applyBorder="1"/>
    <xf numFmtId="0" fontId="4" fillId="7" borderId="45" xfId="11" applyFont="1" applyFill="1" applyBorder="1"/>
    <xf numFmtId="0" fontId="4" fillId="7" borderId="45" xfId="11" applyFont="1" applyFill="1" applyBorder="1" applyAlignment="1">
      <alignment horizontal="left"/>
    </xf>
    <xf numFmtId="0" fontId="41" fillId="0" borderId="18" xfId="0" applyFont="1" applyBorder="1" applyAlignment="1">
      <alignment horizontal="center" vertical="center"/>
    </xf>
    <xf numFmtId="0" fontId="10" fillId="0" borderId="0" xfId="7" applyAlignment="1">
      <alignment horizontal="left" indent="2"/>
    </xf>
    <xf numFmtId="2" fontId="15" fillId="5" borderId="29" xfId="17" applyBorder="1">
      <alignment vertical="center"/>
    </xf>
    <xf numFmtId="0" fontId="4" fillId="7" borderId="42" xfId="11" applyFont="1" applyFill="1" applyBorder="1" applyAlignment="1">
      <alignment horizontal="left" vertical="center" indent="1"/>
    </xf>
    <xf numFmtId="0" fontId="4" fillId="7" borderId="38" xfId="11" applyFont="1" applyFill="1" applyBorder="1" applyAlignment="1">
      <alignment horizontal="left" vertical="center" indent="1"/>
    </xf>
    <xf numFmtId="0" fontId="4" fillId="7" borderId="41" xfId="11" applyFont="1" applyFill="1" applyBorder="1" applyAlignment="1">
      <alignment horizontal="left" vertical="center" indent="1"/>
    </xf>
    <xf numFmtId="0" fontId="4" fillId="7" borderId="20" xfId="11" applyFont="1" applyFill="1" applyBorder="1" applyAlignment="1">
      <alignment horizontal="left" vertical="center" indent="1"/>
    </xf>
    <xf numFmtId="0" fontId="4" fillId="7" borderId="0" xfId="11" applyFont="1" applyFill="1" applyProtection="1">
      <protection locked="0"/>
    </xf>
    <xf numFmtId="14" fontId="4" fillId="10" borderId="18" xfId="15" applyNumberFormat="1" applyBorder="1" applyAlignment="1" applyProtection="1">
      <alignment horizontal="center" vertical="center"/>
      <protection locked="0"/>
    </xf>
    <xf numFmtId="14" fontId="4" fillId="10" borderId="38" xfId="15" applyNumberFormat="1" applyAlignment="1" applyProtection="1">
      <alignment horizontal="center" vertical="center"/>
      <protection locked="0"/>
    </xf>
    <xf numFmtId="0" fontId="10" fillId="0" borderId="1" xfId="5" applyFill="1">
      <alignment vertical="center"/>
    </xf>
    <xf numFmtId="14" fontId="4" fillId="10" borderId="14" xfId="15" applyNumberFormat="1" applyBorder="1" applyAlignment="1" applyProtection="1">
      <alignment horizontal="center" vertical="center"/>
      <protection locked="0"/>
    </xf>
    <xf numFmtId="14" fontId="4" fillId="10" borderId="16" xfId="15" applyNumberFormat="1" applyBorder="1" applyAlignment="1" applyProtection="1">
      <alignment horizontal="center" vertical="center"/>
      <protection locked="0"/>
    </xf>
    <xf numFmtId="0" fontId="33" fillId="0" borderId="0" xfId="7" applyFont="1" applyAlignment="1">
      <alignment vertical="center"/>
    </xf>
    <xf numFmtId="0" fontId="37" fillId="0" borderId="0" xfId="7" applyFont="1" applyAlignment="1">
      <alignment horizontal="left" vertical="center"/>
    </xf>
    <xf numFmtId="0" fontId="13" fillId="5" borderId="12" xfId="7" applyFont="1" applyFill="1" applyBorder="1" applyAlignment="1">
      <alignment horizontal="left" vertical="center"/>
    </xf>
    <xf numFmtId="0" fontId="4" fillId="0" borderId="33" xfId="7" quotePrefix="1" applyFont="1" applyBorder="1" applyAlignment="1">
      <alignment horizontal="left" vertical="center"/>
    </xf>
    <xf numFmtId="39" fontId="4" fillId="0" borderId="57" xfId="15" quotePrefix="1" applyFill="1" applyBorder="1" applyAlignment="1">
      <alignment horizontal="left" vertical="center"/>
    </xf>
    <xf numFmtId="0" fontId="4" fillId="0" borderId="6" xfId="7" applyFont="1" applyBorder="1" applyAlignment="1">
      <alignment horizontal="left" vertical="center"/>
    </xf>
    <xf numFmtId="39" fontId="4" fillId="0" borderId="26" xfId="15" applyFill="1" applyBorder="1" applyAlignment="1">
      <alignment horizontal="left" vertical="center"/>
    </xf>
    <xf numFmtId="0" fontId="4" fillId="0" borderId="9" xfId="7" applyFont="1" applyBorder="1" applyAlignment="1">
      <alignment horizontal="left" vertical="center"/>
    </xf>
    <xf numFmtId="0" fontId="13" fillId="5" borderId="27" xfId="7" applyFont="1" applyFill="1" applyBorder="1" applyAlignment="1">
      <alignment horizontal="left" vertical="center"/>
    </xf>
    <xf numFmtId="0" fontId="4" fillId="0" borderId="2" xfId="7" quotePrefix="1" applyFont="1" applyBorder="1" applyAlignment="1">
      <alignment horizontal="left" vertical="center"/>
    </xf>
    <xf numFmtId="0" fontId="4" fillId="0" borderId="15" xfId="7" applyFont="1" applyBorder="1" applyAlignment="1">
      <alignment horizontal="left" vertical="center"/>
    </xf>
    <xf numFmtId="0" fontId="4" fillId="0" borderId="37" xfId="7" quotePrefix="1" applyFont="1" applyBorder="1" applyAlignment="1">
      <alignment horizontal="left" vertical="center"/>
    </xf>
    <xf numFmtId="37" fontId="4" fillId="10" borderId="39" xfId="15" applyNumberFormat="1" applyBorder="1" applyAlignment="1" applyProtection="1">
      <alignment vertical="center"/>
      <protection locked="0"/>
    </xf>
    <xf numFmtId="37" fontId="4" fillId="10" borderId="16" xfId="15" applyNumberFormat="1" applyBorder="1" applyAlignment="1" applyProtection="1">
      <alignment vertical="center"/>
      <protection locked="0"/>
    </xf>
    <xf numFmtId="0" fontId="4" fillId="0" borderId="13" xfId="7" applyFont="1" applyBorder="1" applyAlignment="1">
      <alignment horizontal="left" vertical="center"/>
    </xf>
    <xf numFmtId="0" fontId="4" fillId="0" borderId="20" xfId="7" applyFont="1" applyBorder="1" applyAlignment="1">
      <alignment horizontal="left" vertical="center"/>
    </xf>
    <xf numFmtId="0" fontId="39" fillId="0" borderId="0" xfId="7" applyFont="1" applyAlignment="1">
      <alignment horizontal="right" vertical="center"/>
    </xf>
    <xf numFmtId="0" fontId="0" fillId="0" borderId="0" xfId="0" applyAlignment="1">
      <alignment vertical="center"/>
    </xf>
    <xf numFmtId="0" fontId="29" fillId="7" borderId="0" xfId="11" applyFont="1" applyFill="1" applyAlignment="1">
      <alignment horizontal="left" vertical="center"/>
    </xf>
    <xf numFmtId="0" fontId="29" fillId="7" borderId="0" xfId="11" applyFont="1" applyFill="1" applyAlignment="1">
      <alignment vertical="center" wrapText="1"/>
    </xf>
    <xf numFmtId="0" fontId="30" fillId="7" borderId="0" xfId="11" applyFont="1" applyFill="1" applyAlignment="1">
      <alignment vertical="center" wrapText="1"/>
    </xf>
    <xf numFmtId="0" fontId="0" fillId="0" borderId="2" xfId="8" applyFont="1" applyBorder="1" applyAlignment="1" applyProtection="1">
      <alignment horizontal="left" vertical="center" indent="1"/>
    </xf>
    <xf numFmtId="0" fontId="0" fillId="0" borderId="37" xfId="8" applyFont="1" applyBorder="1" applyAlignment="1" applyProtection="1">
      <alignment horizontal="left" vertical="center" indent="1"/>
    </xf>
    <xf numFmtId="0" fontId="0" fillId="7" borderId="0" xfId="11" quotePrefix="1" applyFont="1" applyFill="1" applyAlignment="1">
      <alignment horizontal="left" vertical="center" indent="1"/>
    </xf>
    <xf numFmtId="0" fontId="28" fillId="7" borderId="0" xfId="11" applyFont="1" applyFill="1" applyAlignment="1">
      <alignment vertical="center"/>
    </xf>
    <xf numFmtId="0" fontId="29" fillId="7" borderId="0" xfId="11" applyFont="1" applyFill="1" applyAlignment="1">
      <alignment vertical="center"/>
    </xf>
    <xf numFmtId="0" fontId="35" fillId="0" borderId="36" xfId="18" applyBorder="1" applyAlignment="1" applyProtection="1">
      <alignment vertical="center"/>
    </xf>
    <xf numFmtId="44" fontId="10" fillId="0" borderId="1" xfId="5" applyNumberFormat="1" applyFill="1">
      <alignment vertical="center"/>
    </xf>
    <xf numFmtId="0" fontId="40" fillId="0" borderId="0" xfId="3" applyFont="1">
      <alignment horizontal="left" vertical="center"/>
    </xf>
    <xf numFmtId="0" fontId="12" fillId="0" borderId="0" xfId="3">
      <alignment horizontal="left" vertical="center"/>
    </xf>
    <xf numFmtId="44" fontId="13" fillId="0" borderId="38" xfId="6" applyFont="1" applyFill="1" applyBorder="1" applyAlignment="1" applyProtection="1">
      <alignment vertical="center"/>
    </xf>
    <xf numFmtId="0" fontId="4" fillId="10" borderId="7" xfId="6" applyNumberFormat="1" applyFont="1" applyFill="1" applyBorder="1" applyAlignment="1" applyProtection="1">
      <alignment vertical="center"/>
      <protection locked="0"/>
    </xf>
    <xf numFmtId="0" fontId="12" fillId="0" borderId="0" xfId="3" quotePrefix="1">
      <alignment horizontal="left" vertical="center"/>
    </xf>
    <xf numFmtId="0" fontId="44" fillId="0" borderId="0" xfId="3" quotePrefix="1" applyFont="1">
      <alignment horizontal="left" vertical="center"/>
    </xf>
    <xf numFmtId="0" fontId="45" fillId="0" borderId="0" xfId="7" applyFont="1" applyAlignment="1">
      <alignment horizontal="left" vertical="center" indent="2"/>
    </xf>
    <xf numFmtId="0" fontId="4" fillId="0" borderId="0" xfId="18" applyFont="1" applyAlignment="1">
      <alignment horizontal="right" vertical="center"/>
    </xf>
    <xf numFmtId="44" fontId="10" fillId="0" borderId="1" xfId="6" applyFont="1" applyFill="1" applyBorder="1" applyAlignment="1">
      <alignment vertical="center"/>
    </xf>
    <xf numFmtId="44" fontId="10" fillId="0" borderId="40" xfId="4" applyNumberFormat="1" applyFont="1" applyBorder="1" applyAlignment="1">
      <alignment horizontal="left" vertical="center" wrapText="1"/>
    </xf>
    <xf numFmtId="3" fontId="10" fillId="0" borderId="40" xfId="4" applyNumberFormat="1" applyFont="1" applyBorder="1" applyAlignment="1">
      <alignment horizontal="left" vertical="center" wrapText="1"/>
    </xf>
    <xf numFmtId="0" fontId="4" fillId="0" borderId="0" xfId="7" quotePrefix="1" applyFont="1" applyAlignment="1">
      <alignment vertical="center"/>
    </xf>
    <xf numFmtId="0" fontId="4" fillId="0" borderId="0" xfId="6" applyNumberFormat="1" applyFont="1" applyFill="1" applyBorder="1" applyAlignment="1" applyProtection="1">
      <alignment vertical="center"/>
    </xf>
    <xf numFmtId="0" fontId="15" fillId="5" borderId="0" xfId="0" applyFont="1" applyFill="1"/>
    <xf numFmtId="0" fontId="0" fillId="11" borderId="0" xfId="0" applyFill="1"/>
    <xf numFmtId="0" fontId="47" fillId="11" borderId="0" xfId="0" applyFont="1" applyFill="1" applyAlignment="1">
      <alignment horizontal="center"/>
    </xf>
    <xf numFmtId="0" fontId="47" fillId="0" borderId="0" xfId="0" applyFont="1"/>
    <xf numFmtId="44" fontId="0" fillId="0" borderId="0" xfId="0" applyNumberFormat="1"/>
    <xf numFmtId="44" fontId="10" fillId="0" borderId="0" xfId="6" applyFont="1" applyFill="1" applyBorder="1" applyAlignment="1">
      <alignment vertical="center"/>
    </xf>
    <xf numFmtId="44" fontId="0" fillId="0" borderId="61" xfId="0" applyNumberFormat="1" applyBorder="1"/>
    <xf numFmtId="0" fontId="0" fillId="12" borderId="0" xfId="0" applyFill="1"/>
    <xf numFmtId="11" fontId="0" fillId="0" borderId="0" xfId="0" applyNumberFormat="1"/>
    <xf numFmtId="0" fontId="15" fillId="0" borderId="0" xfId="0" applyFont="1"/>
    <xf numFmtId="0" fontId="4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62" xfId="7" applyFont="1" applyBorder="1" applyAlignment="1">
      <alignment horizontal="left" vertical="center" indent="3"/>
    </xf>
    <xf numFmtId="39" fontId="4" fillId="10" borderId="38" xfId="15" applyAlignment="1" applyProtection="1">
      <alignment vertical="center"/>
      <protection locked="0"/>
    </xf>
    <xf numFmtId="39" fontId="4" fillId="10" borderId="18" xfId="15" applyBorder="1" applyAlignment="1" applyProtection="1">
      <alignment vertical="center"/>
      <protection locked="0"/>
    </xf>
    <xf numFmtId="44" fontId="4" fillId="0" borderId="56" xfId="6" applyFont="1" applyFill="1" applyBorder="1" applyAlignment="1" applyProtection="1">
      <alignment vertical="center"/>
      <protection locked="0"/>
    </xf>
    <xf numFmtId="39" fontId="4" fillId="0" borderId="56" xfId="15" applyFill="1" applyBorder="1" applyAlignment="1">
      <alignment horizontal="left" vertical="center"/>
    </xf>
    <xf numFmtId="0" fontId="4" fillId="0" borderId="17" xfId="7" applyFont="1" applyBorder="1" applyAlignment="1">
      <alignment horizontal="left" vertical="center"/>
    </xf>
    <xf numFmtId="39" fontId="4" fillId="10" borderId="18" xfId="15" quotePrefix="1" applyBorder="1" applyAlignment="1" applyProtection="1">
      <alignment horizontal="left" vertical="center"/>
      <protection locked="0"/>
    </xf>
    <xf numFmtId="39" fontId="4" fillId="0" borderId="16" xfId="15" applyFill="1" applyBorder="1" applyAlignment="1">
      <alignment horizontal="left" vertical="center"/>
    </xf>
    <xf numFmtId="0" fontId="4" fillId="0" borderId="62" xfId="7" quotePrefix="1" applyFont="1" applyBorder="1" applyAlignment="1">
      <alignment horizontal="left" vertical="center"/>
    </xf>
    <xf numFmtId="0" fontId="4" fillId="0" borderId="6" xfId="7" quotePrefix="1" applyFont="1" applyBorder="1" applyAlignment="1">
      <alignment horizontal="left" vertical="center"/>
    </xf>
    <xf numFmtId="39" fontId="4" fillId="10" borderId="15" xfId="15" applyBorder="1" applyAlignment="1" applyProtection="1">
      <alignment vertical="center"/>
      <protection locked="0"/>
    </xf>
    <xf numFmtId="164" fontId="4" fillId="7" borderId="9" xfId="2" applyFont="1" applyFill="1" applyBorder="1" applyAlignment="1" applyProtection="1">
      <alignment horizontal="left" vertical="center" indent="3"/>
    </xf>
    <xf numFmtId="164" fontId="4" fillId="7" borderId="6" xfId="2" applyFont="1" applyFill="1" applyBorder="1" applyAlignment="1" applyProtection="1">
      <alignment horizontal="left" vertical="center" indent="3"/>
    </xf>
    <xf numFmtId="0" fontId="35" fillId="0" borderId="20" xfId="18" applyBorder="1" applyAlignment="1" applyProtection="1">
      <alignment vertical="center" wrapText="1"/>
    </xf>
    <xf numFmtId="0" fontId="13" fillId="0" borderId="4" xfId="3" applyFont="1" applyBorder="1">
      <alignment horizontal="left" vertical="center"/>
    </xf>
    <xf numFmtId="167" fontId="4" fillId="10" borderId="39" xfId="6" applyNumberFormat="1" applyFont="1" applyFill="1" applyBorder="1" applyAlignment="1" applyProtection="1">
      <alignment vertical="center"/>
      <protection locked="0"/>
    </xf>
    <xf numFmtId="167" fontId="4" fillId="10" borderId="26" xfId="6" applyNumberFormat="1" applyFont="1" applyFill="1" applyBorder="1" applyAlignment="1" applyProtection="1">
      <alignment vertical="center"/>
      <protection locked="0"/>
    </xf>
    <xf numFmtId="167" fontId="4" fillId="10" borderId="8" xfId="6" applyNumberFormat="1" applyFont="1" applyFill="1" applyBorder="1" applyAlignment="1" applyProtection="1">
      <alignment vertical="center"/>
      <protection locked="0"/>
    </xf>
    <xf numFmtId="167" fontId="4" fillId="10" borderId="16" xfId="6" applyNumberFormat="1" applyFont="1" applyFill="1" applyBorder="1" applyAlignment="1" applyProtection="1">
      <alignment vertical="center"/>
      <protection locked="0"/>
    </xf>
    <xf numFmtId="167" fontId="13" fillId="5" borderId="29" xfId="6" applyNumberFormat="1" applyFont="1" applyFill="1" applyBorder="1" applyAlignment="1" applyProtection="1">
      <alignment vertical="center"/>
    </xf>
    <xf numFmtId="167" fontId="13" fillId="5" borderId="5" xfId="6" applyNumberFormat="1" applyFont="1" applyFill="1" applyBorder="1" applyAlignment="1" applyProtection="1">
      <alignment vertical="center"/>
    </xf>
    <xf numFmtId="167" fontId="4" fillId="10" borderId="14" xfId="6" applyNumberFormat="1" applyFont="1" applyFill="1" applyBorder="1" applyAlignment="1" applyProtection="1">
      <alignment vertical="center"/>
      <protection locked="0"/>
    </xf>
    <xf numFmtId="167" fontId="4" fillId="10" borderId="63" xfId="6" applyNumberFormat="1" applyFont="1" applyFill="1" applyBorder="1" applyAlignment="1" applyProtection="1">
      <alignment vertical="center"/>
      <protection locked="0"/>
    </xf>
    <xf numFmtId="167" fontId="4" fillId="10" borderId="55" xfId="6" applyNumberFormat="1" applyFont="1" applyFill="1" applyBorder="1" applyAlignment="1" applyProtection="1">
      <alignment vertical="center"/>
      <protection locked="0"/>
    </xf>
    <xf numFmtId="167" fontId="4" fillId="10" borderId="24" xfId="6" applyNumberFormat="1" applyFont="1" applyFill="1" applyBorder="1" applyAlignment="1" applyProtection="1">
      <alignment vertical="center"/>
      <protection locked="0"/>
    </xf>
    <xf numFmtId="167" fontId="15" fillId="5" borderId="19" xfId="19" applyNumberFormat="1" applyFont="1" applyFill="1" applyBorder="1" applyAlignment="1" applyProtection="1">
      <alignment vertical="center"/>
    </xf>
    <xf numFmtId="167" fontId="15" fillId="5" borderId="19" xfId="6" applyNumberFormat="1" applyFont="1" applyFill="1" applyBorder="1" applyAlignment="1" applyProtection="1">
      <alignment vertical="center"/>
    </xf>
    <xf numFmtId="167" fontId="15" fillId="5" borderId="25" xfId="19" applyNumberFormat="1" applyFont="1" applyFill="1" applyBorder="1" applyAlignment="1" applyProtection="1">
      <alignment vertical="center"/>
    </xf>
    <xf numFmtId="167" fontId="4" fillId="0" borderId="26" xfId="6" applyNumberFormat="1" applyFont="1" applyFill="1" applyBorder="1" applyAlignment="1" applyProtection="1">
      <alignment vertical="center"/>
    </xf>
    <xf numFmtId="167" fontId="4" fillId="10" borderId="22" xfId="6" applyNumberFormat="1" applyFont="1" applyFill="1" applyBorder="1" applyAlignment="1" applyProtection="1">
      <alignment vertical="center"/>
      <protection locked="0"/>
    </xf>
    <xf numFmtId="167" fontId="15" fillId="5" borderId="29" xfId="6" applyNumberFormat="1" applyFont="1" applyFill="1" applyBorder="1" applyAlignment="1" applyProtection="1">
      <alignment vertical="center"/>
    </xf>
    <xf numFmtId="167" fontId="4" fillId="10" borderId="47" xfId="6" applyNumberFormat="1" applyFont="1" applyFill="1" applyBorder="1" applyAlignment="1" applyProtection="1">
      <alignment vertical="center"/>
      <protection locked="0"/>
    </xf>
    <xf numFmtId="167" fontId="15" fillId="5" borderId="11" xfId="6" applyNumberFormat="1" applyFont="1" applyFill="1" applyBorder="1" applyAlignment="1" applyProtection="1">
      <alignment vertical="center"/>
    </xf>
    <xf numFmtId="167" fontId="13" fillId="5" borderId="11" xfId="6" applyNumberFormat="1" applyFont="1" applyFill="1" applyBorder="1" applyAlignment="1" applyProtection="1">
      <alignment vertical="center"/>
    </xf>
    <xf numFmtId="167" fontId="12" fillId="0" borderId="0" xfId="6" applyNumberFormat="1" applyFont="1" applyFill="1" applyBorder="1" applyAlignment="1" applyProtection="1">
      <alignment vertical="center"/>
    </xf>
    <xf numFmtId="167" fontId="15" fillId="5" borderId="8" xfId="15" applyNumberFormat="1" applyFont="1" applyFill="1" applyBorder="1" applyAlignment="1">
      <alignment vertical="center"/>
    </xf>
    <xf numFmtId="167" fontId="4" fillId="10" borderId="39" xfId="15" applyNumberFormat="1" applyBorder="1" applyAlignment="1" applyProtection="1">
      <alignment vertical="center"/>
      <protection locked="0"/>
    </xf>
    <xf numFmtId="167" fontId="4" fillId="0" borderId="0" xfId="7" applyNumberFormat="1" applyFont="1" applyAlignment="1">
      <alignment vertical="center"/>
    </xf>
    <xf numFmtId="167" fontId="4" fillId="10" borderId="8" xfId="15" applyNumberFormat="1" applyBorder="1" applyAlignment="1" applyProtection="1">
      <alignment vertical="center"/>
      <protection locked="0"/>
    </xf>
    <xf numFmtId="167" fontId="4" fillId="10" borderId="22" xfId="15" applyNumberFormat="1" applyBorder="1" applyAlignment="1" applyProtection="1">
      <alignment vertical="center"/>
      <protection locked="0"/>
    </xf>
    <xf numFmtId="167" fontId="4" fillId="10" borderId="11" xfId="15" applyNumberFormat="1" applyBorder="1" applyAlignment="1" applyProtection="1">
      <alignment vertical="center"/>
      <protection locked="0"/>
    </xf>
    <xf numFmtId="167" fontId="4" fillId="0" borderId="26" xfId="15" applyNumberFormat="1" applyFill="1" applyBorder="1" applyAlignment="1" applyProtection="1">
      <alignment vertical="center"/>
      <protection locked="0"/>
    </xf>
    <xf numFmtId="39" fontId="4" fillId="10" borderId="38" xfId="15" applyProtection="1">
      <protection locked="0"/>
    </xf>
    <xf numFmtId="167" fontId="4" fillId="10" borderId="38" xfId="15" applyNumberFormat="1" applyProtection="1">
      <protection locked="0"/>
    </xf>
    <xf numFmtId="167" fontId="4" fillId="10" borderId="10" xfId="15" applyNumberFormat="1" applyBorder="1" applyProtection="1">
      <protection locked="0"/>
    </xf>
    <xf numFmtId="0" fontId="4" fillId="10" borderId="20" xfId="7" applyFont="1" applyFill="1" applyBorder="1" applyAlignment="1" applyProtection="1">
      <alignment horizontal="left" vertical="center" indent="1"/>
      <protection locked="0"/>
    </xf>
    <xf numFmtId="0" fontId="4" fillId="10" borderId="21" xfId="7" applyFont="1" applyFill="1" applyBorder="1" applyAlignment="1" applyProtection="1">
      <alignment horizontal="left" vertical="center" indent="1"/>
      <protection locked="0"/>
    </xf>
    <xf numFmtId="39" fontId="11" fillId="10" borderId="13" xfId="15" applyFont="1" applyBorder="1" applyAlignment="1" applyProtection="1">
      <alignment vertical="center"/>
      <protection locked="0"/>
    </xf>
    <xf numFmtId="39" fontId="11" fillId="10" borderId="14" xfId="15" applyFont="1" applyBorder="1" applyAlignment="1" applyProtection="1">
      <alignment vertical="center"/>
      <protection locked="0"/>
    </xf>
    <xf numFmtId="39" fontId="4" fillId="10" borderId="41" xfId="15" applyBorder="1" applyAlignment="1" applyProtection="1">
      <alignment horizontal="center" vertical="center"/>
      <protection locked="0"/>
    </xf>
    <xf numFmtId="39" fontId="4" fillId="10" borderId="26" xfId="15" applyBorder="1" applyAlignment="1" applyProtection="1">
      <alignment horizontal="center" vertical="center"/>
      <protection locked="0"/>
    </xf>
    <xf numFmtId="39" fontId="4" fillId="10" borderId="18" xfId="15" applyBorder="1" applyAlignment="1" applyProtection="1">
      <alignment horizontal="center" vertical="center"/>
      <protection locked="0"/>
    </xf>
    <xf numFmtId="39" fontId="4" fillId="10" borderId="11" xfId="15" applyBorder="1" applyAlignment="1" applyProtection="1">
      <alignment horizontal="center" vertical="center"/>
      <protection locked="0"/>
    </xf>
    <xf numFmtId="0" fontId="4" fillId="0" borderId="20" xfId="7" applyFont="1" applyBorder="1" applyAlignment="1">
      <alignment horizontal="left" vertical="center" indent="1"/>
    </xf>
    <xf numFmtId="0" fontId="4" fillId="0" borderId="21" xfId="7" applyFont="1" applyBorder="1" applyAlignment="1">
      <alignment horizontal="left" vertical="center" indent="1"/>
    </xf>
    <xf numFmtId="0" fontId="6" fillId="0" borderId="0" xfId="7" applyFont="1" applyAlignment="1">
      <alignment horizontal="center" vertical="center"/>
    </xf>
    <xf numFmtId="39" fontId="11" fillId="10" borderId="20" xfId="15" applyFont="1" applyBorder="1" applyAlignment="1" applyProtection="1">
      <alignment horizontal="left" vertical="center"/>
      <protection locked="0"/>
    </xf>
    <xf numFmtId="39" fontId="11" fillId="10" borderId="26" xfId="15" applyFont="1" applyBorder="1" applyAlignment="1" applyProtection="1">
      <alignment horizontal="left" vertical="center"/>
      <protection locked="0"/>
    </xf>
    <xf numFmtId="164" fontId="4" fillId="10" borderId="15" xfId="2" applyFont="1" applyFill="1" applyBorder="1" applyAlignment="1" applyProtection="1">
      <alignment horizontal="left" vertical="center"/>
      <protection locked="0"/>
    </xf>
    <xf numFmtId="164" fontId="4" fillId="10" borderId="23" xfId="2" applyFont="1" applyFill="1" applyBorder="1" applyAlignment="1" applyProtection="1">
      <alignment horizontal="left" vertical="center"/>
      <protection locked="0"/>
    </xf>
    <xf numFmtId="164" fontId="4" fillId="10" borderId="20" xfId="2" applyFont="1" applyFill="1" applyBorder="1" applyAlignment="1" applyProtection="1">
      <alignment horizontal="left" vertical="center"/>
      <protection locked="0"/>
    </xf>
    <xf numFmtId="164" fontId="4" fillId="10" borderId="21" xfId="2" applyFont="1" applyFill="1" applyBorder="1" applyAlignment="1" applyProtection="1">
      <alignment horizontal="left" vertical="center"/>
      <protection locked="0"/>
    </xf>
    <xf numFmtId="164" fontId="4" fillId="0" borderId="2" xfId="2" applyFont="1" applyFill="1" applyBorder="1" applyAlignment="1" applyProtection="1">
      <alignment horizontal="left" vertical="center" indent="3"/>
    </xf>
    <xf numFmtId="164" fontId="4" fillId="0" borderId="13" xfId="2" applyFont="1" applyFill="1" applyBorder="1" applyAlignment="1" applyProtection="1">
      <alignment horizontal="left" vertical="center" indent="3"/>
    </xf>
    <xf numFmtId="164" fontId="4" fillId="0" borderId="51" xfId="2" applyFont="1" applyFill="1" applyBorder="1" applyAlignment="1" applyProtection="1">
      <alignment horizontal="left" vertical="center" indent="3"/>
    </xf>
    <xf numFmtId="167" fontId="4" fillId="10" borderId="55" xfId="6" applyNumberFormat="1" applyFont="1" applyFill="1" applyBorder="1" applyAlignment="1" applyProtection="1">
      <alignment horizontal="center" vertical="center"/>
      <protection locked="0"/>
    </xf>
    <xf numFmtId="167" fontId="4" fillId="10" borderId="58" xfId="6" applyNumberFormat="1" applyFont="1" applyFill="1" applyBorder="1" applyAlignment="1" applyProtection="1">
      <alignment horizontal="center" vertical="center"/>
      <protection locked="0"/>
    </xf>
    <xf numFmtId="0" fontId="22" fillId="0" borderId="2" xfId="7" applyFont="1" applyBorder="1" applyAlignment="1">
      <alignment vertical="center" wrapText="1"/>
    </xf>
    <xf numFmtId="0" fontId="22" fillId="0" borderId="13" xfId="7" applyFont="1" applyBorder="1" applyAlignment="1">
      <alignment vertical="center" wrapText="1"/>
    </xf>
    <xf numFmtId="0" fontId="4" fillId="10" borderId="34" xfId="7" applyFont="1" applyFill="1" applyBorder="1" applyAlignment="1" applyProtection="1">
      <alignment horizontal="left" vertical="center" indent="1"/>
      <protection locked="0"/>
    </xf>
    <xf numFmtId="0" fontId="4" fillId="10" borderId="18" xfId="7" applyFont="1" applyFill="1" applyBorder="1" applyAlignment="1" applyProtection="1">
      <alignment horizontal="left" vertical="center" indent="1"/>
      <protection locked="0"/>
    </xf>
    <xf numFmtId="0" fontId="4" fillId="10" borderId="41" xfId="6" applyNumberFormat="1" applyFont="1" applyFill="1" applyBorder="1" applyAlignment="1" applyProtection="1">
      <alignment horizontal="left" vertical="center"/>
      <protection locked="0"/>
    </xf>
    <xf numFmtId="0" fontId="4" fillId="10" borderId="20" xfId="6" applyNumberFormat="1" applyFont="1" applyFill="1" applyBorder="1" applyAlignment="1" applyProtection="1">
      <alignment horizontal="left" vertical="center"/>
      <protection locked="0"/>
    </xf>
    <xf numFmtId="0" fontId="4" fillId="10" borderId="21" xfId="6" applyNumberFormat="1" applyFont="1" applyFill="1" applyBorder="1" applyAlignment="1" applyProtection="1">
      <alignment horizontal="left" vertical="center"/>
      <protection locked="0"/>
    </xf>
    <xf numFmtId="0" fontId="4" fillId="10" borderId="38" xfId="7" applyFont="1" applyFill="1" applyBorder="1" applyAlignment="1" applyProtection="1">
      <alignment horizontal="left" vertical="center" indent="1"/>
      <protection locked="0"/>
    </xf>
    <xf numFmtId="0" fontId="4" fillId="10" borderId="15" xfId="7" applyFont="1" applyFill="1" applyBorder="1" applyAlignment="1" applyProtection="1">
      <alignment horizontal="left" vertical="center" indent="1"/>
      <protection locked="0"/>
    </xf>
    <xf numFmtId="0" fontId="4" fillId="10" borderId="23" xfId="7" applyFont="1" applyFill="1" applyBorder="1" applyAlignment="1" applyProtection="1">
      <alignment horizontal="left" vertical="center" indent="1"/>
      <protection locked="0"/>
    </xf>
    <xf numFmtId="0" fontId="6" fillId="0" borderId="0" xfId="7" applyFont="1" applyAlignment="1">
      <alignment horizontal="center"/>
    </xf>
    <xf numFmtId="0" fontId="27" fillId="7" borderId="0" xfId="11" applyFont="1" applyFill="1" applyAlignment="1">
      <alignment horizontal="center" vertical="center"/>
    </xf>
    <xf numFmtId="0" fontId="38" fillId="7" borderId="0" xfId="11" applyFont="1" applyFill="1" applyAlignment="1">
      <alignment horizontal="center" vertical="center" wrapText="1"/>
    </xf>
    <xf numFmtId="0" fontId="38" fillId="7" borderId="0" xfId="11" applyFont="1" applyFill="1" applyAlignment="1">
      <alignment horizontal="justify" vertical="center" wrapText="1"/>
    </xf>
    <xf numFmtId="39" fontId="4" fillId="10" borderId="34" xfId="15" quotePrefix="1" applyBorder="1" applyAlignment="1" applyProtection="1">
      <alignment horizontal="left" vertical="center"/>
      <protection locked="0"/>
    </xf>
    <xf numFmtId="39" fontId="4" fillId="10" borderId="20" xfId="15" quotePrefix="1" applyBorder="1" applyAlignment="1" applyProtection="1">
      <alignment horizontal="left" vertical="center"/>
      <protection locked="0"/>
    </xf>
    <xf numFmtId="166" fontId="4" fillId="10" borderId="41" xfId="15" quotePrefix="1" applyNumberFormat="1" applyBorder="1" applyAlignment="1" applyProtection="1">
      <alignment horizontal="left" vertical="center"/>
      <protection locked="0"/>
    </xf>
    <xf numFmtId="166" fontId="4" fillId="10" borderId="21" xfId="15" quotePrefix="1" applyNumberFormat="1" applyBorder="1" applyAlignment="1" applyProtection="1">
      <alignment horizontal="left" vertical="center"/>
      <protection locked="0"/>
    </xf>
    <xf numFmtId="0" fontId="4" fillId="0" borderId="2" xfId="7" quotePrefix="1" applyFont="1" applyBorder="1" applyAlignment="1">
      <alignment horizontal="left" vertical="center" wrapText="1"/>
    </xf>
    <xf numFmtId="0" fontId="4" fillId="0" borderId="13" xfId="7" quotePrefix="1" applyFont="1" applyBorder="1" applyAlignment="1">
      <alignment horizontal="left" vertical="center" wrapText="1"/>
    </xf>
    <xf numFmtId="0" fontId="4" fillId="0" borderId="51" xfId="7" quotePrefix="1" applyFont="1" applyBorder="1" applyAlignment="1">
      <alignment horizontal="left" vertical="center" wrapText="1"/>
    </xf>
    <xf numFmtId="167" fontId="15" fillId="5" borderId="27" xfId="17" applyNumberFormat="1" applyBorder="1">
      <alignment vertical="center"/>
    </xf>
    <xf numFmtId="167" fontId="15" fillId="5" borderId="28" xfId="17" applyNumberFormat="1" applyBorder="1">
      <alignment vertical="center"/>
    </xf>
    <xf numFmtId="0" fontId="4" fillId="7" borderId="0" xfId="11" applyFont="1" applyFill="1" applyAlignment="1">
      <alignment horizontal="left" wrapText="1" indent="7"/>
    </xf>
    <xf numFmtId="167" fontId="4" fillId="10" borderId="38" xfId="15" applyNumberFormat="1" applyAlignment="1" applyProtection="1">
      <alignment horizontal="right"/>
      <protection locked="0"/>
    </xf>
    <xf numFmtId="167" fontId="4" fillId="10" borderId="20" xfId="15" applyNumberFormat="1" applyBorder="1" applyAlignment="1" applyProtection="1">
      <alignment horizontal="right"/>
      <protection locked="0"/>
    </xf>
    <xf numFmtId="0" fontId="11" fillId="7" borderId="0" xfId="11" applyFont="1" applyFill="1" applyAlignment="1">
      <alignment horizontal="left" vertical="top" wrapText="1"/>
    </xf>
    <xf numFmtId="0" fontId="11" fillId="7" borderId="0" xfId="11" applyFont="1" applyFill="1" applyAlignment="1">
      <alignment horizontal="justify" vertical="top" wrapText="1"/>
    </xf>
    <xf numFmtId="39" fontId="4" fillId="10" borderId="2" xfId="15" applyBorder="1" applyAlignment="1" applyProtection="1">
      <alignment horizontal="left"/>
      <protection locked="0"/>
    </xf>
    <xf numFmtId="39" fontId="4" fillId="10" borderId="13" xfId="15" applyBorder="1" applyAlignment="1" applyProtection="1">
      <alignment horizontal="left"/>
      <protection locked="0"/>
    </xf>
    <xf numFmtId="39" fontId="4" fillId="10" borderId="14" xfId="15" applyBorder="1" applyAlignment="1" applyProtection="1">
      <alignment horizontal="left"/>
      <protection locked="0"/>
    </xf>
    <xf numFmtId="39" fontId="4" fillId="10" borderId="6" xfId="15" applyBorder="1" applyAlignment="1" applyProtection="1">
      <alignment horizontal="left"/>
      <protection locked="0"/>
    </xf>
    <xf numFmtId="39" fontId="4" fillId="10" borderId="20" xfId="15" applyBorder="1" applyAlignment="1" applyProtection="1">
      <alignment horizontal="left"/>
      <protection locked="0"/>
    </xf>
    <xf numFmtId="39" fontId="4" fillId="10" borderId="26" xfId="15" applyBorder="1" applyAlignment="1" applyProtection="1">
      <alignment horizontal="left"/>
      <protection locked="0"/>
    </xf>
    <xf numFmtId="39" fontId="4" fillId="10" borderId="9" xfId="15" applyBorder="1" applyAlignment="1" applyProtection="1">
      <alignment horizontal="left"/>
      <protection locked="0"/>
    </xf>
    <xf numFmtId="39" fontId="4" fillId="10" borderId="15" xfId="15" applyBorder="1" applyAlignment="1" applyProtection="1">
      <alignment horizontal="left"/>
      <protection locked="0"/>
    </xf>
    <xf numFmtId="39" fontId="4" fillId="10" borderId="16" xfId="15" applyBorder="1" applyAlignment="1" applyProtection="1">
      <alignment horizontal="left"/>
      <protection locked="0"/>
    </xf>
    <xf numFmtId="0" fontId="33" fillId="7" borderId="0" xfId="11" applyFont="1" applyFill="1" applyAlignment="1">
      <alignment horizontal="right" vertical="center" wrapText="1"/>
    </xf>
    <xf numFmtId="39" fontId="4" fillId="10" borderId="37" xfId="15" applyBorder="1" applyAlignment="1" applyProtection="1">
      <alignment horizontal="center" vertical="center"/>
      <protection locked="0"/>
    </xf>
    <xf numFmtId="39" fontId="4" fillId="10" borderId="38" xfId="15" applyAlignment="1" applyProtection="1">
      <alignment horizontal="center" vertical="center"/>
      <protection locked="0"/>
    </xf>
    <xf numFmtId="39" fontId="4" fillId="10" borderId="17" xfId="15" applyBorder="1" applyAlignment="1" applyProtection="1">
      <alignment horizontal="center" vertical="center"/>
      <protection locked="0"/>
    </xf>
    <xf numFmtId="0" fontId="16" fillId="7" borderId="35" xfId="11" applyFont="1" applyFill="1" applyBorder="1" applyAlignment="1">
      <alignment horizontal="left" wrapText="1"/>
    </xf>
    <xf numFmtId="0" fontId="16" fillId="7" borderId="36" xfId="11" applyFont="1" applyFill="1" applyBorder="1" applyAlignment="1">
      <alignment horizontal="left" wrapText="1"/>
    </xf>
    <xf numFmtId="0" fontId="16" fillId="7" borderId="0" xfId="11" applyFont="1" applyFill="1" applyAlignment="1">
      <alignment horizontal="left" wrapText="1"/>
    </xf>
    <xf numFmtId="0" fontId="4" fillId="7" borderId="0" xfId="11" applyFont="1" applyFill="1" applyAlignment="1">
      <alignment horizontal="justify" vertical="center" wrapText="1"/>
    </xf>
    <xf numFmtId="0" fontId="4" fillId="7" borderId="0" xfId="11" applyFont="1" applyFill="1" applyBorder="1" applyAlignment="1">
      <alignment horizontal="left"/>
    </xf>
  </cellXfs>
  <cellStyles count="20">
    <cellStyle name="Entrée 2" xfId="5" xr:uid="{0E0AAC34-329C-4138-ABE9-C5906A0219D5}"/>
    <cellStyle name="Lien hypertexte" xfId="18" builtinId="8"/>
    <cellStyle name="Lien hypertexte 2" xfId="9" xr:uid="{B3D01E79-1205-4A47-97D8-06601B2595D0}"/>
    <cellStyle name="Milliers 2" xfId="10" xr:uid="{7C28F18C-3BFC-46AA-890D-F96E73E750B5}"/>
    <cellStyle name="Milliers 2 2" xfId="12" xr:uid="{B08F5275-FEEE-4134-9F5E-AD2310B13A0B}"/>
    <cellStyle name="Monétaire" xfId="19" builtinId="4"/>
    <cellStyle name="Monétaire 2" xfId="6" xr:uid="{B4C4E192-309F-4E3F-A5E8-EC0110F6E7BC}"/>
    <cellStyle name="Normal" xfId="0" builtinId="0" customBuiltin="1"/>
    <cellStyle name="Normal 2" xfId="1" xr:uid="{697F0EAB-E234-4DA3-9D4C-8561174B9F44}"/>
    <cellStyle name="Normal 3" xfId="7" xr:uid="{B044105C-FC4C-4A4B-A2E7-26E19D416D71}"/>
    <cellStyle name="Normal 3 2" xfId="15" xr:uid="{75499446-3FE4-47E3-B1B9-FDFD02CF7CB4}"/>
    <cellStyle name="Normal 5" xfId="11" xr:uid="{27EFE691-E700-4EF4-97F5-447FE0323203}"/>
    <cellStyle name="Normal 6" xfId="4" xr:uid="{90876B50-4C4E-4288-A947-40687F080E74}"/>
    <cellStyle name="Note 2" xfId="16" xr:uid="{FF62E259-C1BB-4581-9CDC-D339A51F029A}"/>
    <cellStyle name="Numéro" xfId="14" xr:uid="{E4BCE9C3-4A0E-4291-BC3B-6EC03AA3580B}"/>
    <cellStyle name="Réponse client" xfId="2" xr:uid="{19935146-722F-41EF-83C6-12F583BE1BFD}"/>
    <cellStyle name="Résultat" xfId="13" xr:uid="{3411EA00-FB9B-4702-B40C-36BBE7238C8B}"/>
    <cellStyle name="Titre 2" xfId="8" xr:uid="{15F0CD66-CE5F-4F3D-82A2-4B825B603E00}"/>
    <cellStyle name="Total Escient" xfId="17" xr:uid="{91644B6E-8B42-4AF7-A5AF-D444665ED0FE}"/>
    <cellStyle name="Totaux" xfId="3" xr:uid="{0240FEA6-594C-45C5-9279-BF01512FB75C}"/>
  </cellStyles>
  <dxfs count="6">
    <dxf>
      <fill>
        <patternFill>
          <fgColor theme="5"/>
          <bgColor theme="5"/>
        </patternFill>
      </fill>
    </dxf>
    <dxf>
      <font>
        <b/>
        <i val="0"/>
      </font>
      <border>
        <top style="medium">
          <color theme="2"/>
        </top>
      </border>
    </dxf>
    <dxf>
      <font>
        <b/>
        <i val="0"/>
        <color theme="8"/>
      </font>
      <fill>
        <patternFill>
          <bgColor theme="2"/>
        </patternFill>
      </fill>
    </dxf>
    <dxf>
      <fill>
        <patternFill>
          <fgColor theme="5"/>
          <bgColor theme="5"/>
        </patternFill>
      </fill>
    </dxf>
    <dxf>
      <font>
        <b/>
        <i val="0"/>
      </font>
      <border>
        <top style="medium">
          <color theme="2"/>
        </top>
      </border>
    </dxf>
    <dxf>
      <font>
        <b/>
        <i val="0"/>
        <color theme="8"/>
      </font>
      <fill>
        <patternFill>
          <bgColor theme="2"/>
        </patternFill>
      </fill>
    </dxf>
  </dxfs>
  <tableStyles count="2" defaultTableStyle="TableStyleMedium2" defaultPivotStyle="PivotStyleLight16">
    <tableStyle name="Tableau Gen" pivot="0" count="3" xr9:uid="{47002A83-68F9-47F3-A69E-3AC73B8269FB}">
      <tableStyleElement type="headerRow" dxfId="5"/>
      <tableStyleElement type="totalRow" dxfId="4"/>
      <tableStyleElement type="firstRowStripe" dxfId="3"/>
    </tableStyle>
    <tableStyle name="Tableau Gen 2" pivot="0" count="3" xr9:uid="{45089F03-20D8-4214-8CE3-E89C4130BC70}">
      <tableStyleElement type="headerRow" dxfId="2"/>
      <tableStyleElement type="totalRow" dxfId="1"/>
      <tableStyleElement type="firstRowStripe" dxfId="0"/>
    </tableStyle>
  </tableStyles>
  <colors>
    <mruColors>
      <color rgb="FFA5D2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Drop" dropLines="3" dropStyle="combo" dx="22" fmlaLink="$O$11" fmlaRange="$T$7:$T$9" noThreeD="1" sel="1" val="0"/>
</file>

<file path=xl/ctrlProps/ctrlProp2.xml><?xml version="1.0" encoding="utf-8"?>
<formControlPr xmlns="http://schemas.microsoft.com/office/spreadsheetml/2009/9/main" objectType="Drop" dropLines="3" dropStyle="combo" dx="22" fmlaLink="$O$13" fmlaRange="$T$7:$T$9" noThreeD="1" sel="1" val="0"/>
</file>

<file path=xl/ctrlProps/ctrlProp3.xml><?xml version="1.0" encoding="utf-8"?>
<formControlPr xmlns="http://schemas.microsoft.com/office/spreadsheetml/2009/9/main" objectType="Drop" dropLines="3" dropStyle="combo" dx="22" fmlaLink="$O$11" fmlaRange="$T$7:$T$9" noThreeD="1" sel="1" val="0"/>
</file>

<file path=xl/ctrlProps/ctrlProp4.xml><?xml version="1.0" encoding="utf-8"?>
<formControlPr xmlns="http://schemas.microsoft.com/office/spreadsheetml/2009/9/main" objectType="Drop" dropLines="3" dropStyle="combo" dx="22" fmlaLink="$O$13" fmlaRange="$T$7:$T$9" noThreeD="1" sel="1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95250</xdr:rowOff>
    </xdr:from>
    <xdr:to>
      <xdr:col>4</xdr:col>
      <xdr:colOff>285900</xdr:colOff>
      <xdr:row>0</xdr:row>
      <xdr:rowOff>609840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95250"/>
          <a:ext cx="2152800" cy="5145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57149</xdr:colOff>
      <xdr:row>0</xdr:row>
      <xdr:rowOff>97154</xdr:rowOff>
    </xdr:from>
    <xdr:to>
      <xdr:col>2</xdr:col>
      <xdr:colOff>149</xdr:colOff>
      <xdr:row>0</xdr:row>
      <xdr:rowOff>611744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899" y="97154"/>
          <a:ext cx="2152800" cy="51459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106680</xdr:rowOff>
    </xdr:from>
    <xdr:to>
      <xdr:col>3</xdr:col>
      <xdr:colOff>192135</xdr:colOff>
      <xdr:row>0</xdr:row>
      <xdr:rowOff>625983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" y="106680"/>
          <a:ext cx="2154285" cy="51930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49530</xdr:colOff>
      <xdr:row>0</xdr:row>
      <xdr:rowOff>104775</xdr:rowOff>
    </xdr:from>
    <xdr:to>
      <xdr:col>3</xdr:col>
      <xdr:colOff>445920</xdr:colOff>
      <xdr:row>0</xdr:row>
      <xdr:rowOff>621270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5755" y="104775"/>
          <a:ext cx="2158515" cy="51649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10</xdr:row>
          <xdr:rowOff>47625</xdr:rowOff>
        </xdr:from>
        <xdr:to>
          <xdr:col>10</xdr:col>
          <xdr:colOff>85725</xdr:colOff>
          <xdr:row>10</xdr:row>
          <xdr:rowOff>276225</xdr:rowOff>
        </xdr:to>
        <xdr:sp macro="" textlink="">
          <xdr:nvSpPr>
            <xdr:cNvPr id="8206" name="Drop Down 14" hidden="1">
              <a:extLst>
                <a:ext uri="{63B3BB69-23CF-44E3-9099-C40C66FF867C}">
                  <a14:compatExt spid="_x0000_s8206"/>
                </a:ext>
                <a:ext uri="{FF2B5EF4-FFF2-40B4-BE49-F238E27FC236}">
                  <a16:creationId xmlns:a16="http://schemas.microsoft.com/office/drawing/2014/main" id="{00000000-0008-0000-0500-00000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12</xdr:row>
          <xdr:rowOff>38100</xdr:rowOff>
        </xdr:from>
        <xdr:to>
          <xdr:col>10</xdr:col>
          <xdr:colOff>85725</xdr:colOff>
          <xdr:row>12</xdr:row>
          <xdr:rowOff>266700</xdr:rowOff>
        </xdr:to>
        <xdr:sp macro="" textlink="">
          <xdr:nvSpPr>
            <xdr:cNvPr id="8207" name="Drop Down 15" hidden="1">
              <a:extLst>
                <a:ext uri="{63B3BB69-23CF-44E3-9099-C40C66FF867C}">
                  <a14:compatExt spid="_x0000_s8207"/>
                </a:ext>
                <a:ext uri="{FF2B5EF4-FFF2-40B4-BE49-F238E27FC236}">
                  <a16:creationId xmlns:a16="http://schemas.microsoft.com/office/drawing/2014/main" id="{00000000-0008-0000-0500-00000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10</xdr:row>
          <xdr:rowOff>47625</xdr:rowOff>
        </xdr:from>
        <xdr:to>
          <xdr:col>10</xdr:col>
          <xdr:colOff>85725</xdr:colOff>
          <xdr:row>10</xdr:row>
          <xdr:rowOff>276225</xdr:rowOff>
        </xdr:to>
        <xdr:sp macro="" textlink="">
          <xdr:nvSpPr>
            <xdr:cNvPr id="8208" name="Drop Down 16" hidden="1">
              <a:extLst>
                <a:ext uri="{63B3BB69-23CF-44E3-9099-C40C66FF867C}">
                  <a14:compatExt spid="_x0000_s8208"/>
                </a:ext>
                <a:ext uri="{FF2B5EF4-FFF2-40B4-BE49-F238E27FC236}">
                  <a16:creationId xmlns:a16="http://schemas.microsoft.com/office/drawing/2014/main" id="{00000000-0008-0000-0500-00001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12</xdr:row>
          <xdr:rowOff>38100</xdr:rowOff>
        </xdr:from>
        <xdr:to>
          <xdr:col>10</xdr:col>
          <xdr:colOff>85725</xdr:colOff>
          <xdr:row>12</xdr:row>
          <xdr:rowOff>266700</xdr:rowOff>
        </xdr:to>
        <xdr:sp macro="" textlink="">
          <xdr:nvSpPr>
            <xdr:cNvPr id="8209" name="Drop Down 17" hidden="1">
              <a:extLst>
                <a:ext uri="{63B3BB69-23CF-44E3-9099-C40C66FF867C}">
                  <a14:compatExt spid="_x0000_s8209"/>
                </a:ext>
                <a:ext uri="{FF2B5EF4-FFF2-40B4-BE49-F238E27FC236}">
                  <a16:creationId xmlns:a16="http://schemas.microsoft.com/office/drawing/2014/main" id="{00000000-0008-0000-0500-00001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Escient">
  <a:themeElements>
    <a:clrScheme name="Escient">
      <a:dk1>
        <a:srgbClr val="000000"/>
      </a:dk1>
      <a:lt1>
        <a:srgbClr val="3F3F3F"/>
      </a:lt1>
      <a:dk2>
        <a:srgbClr val="4EC5E0"/>
      </a:dk2>
      <a:lt2>
        <a:srgbClr val="3F2A56"/>
      </a:lt2>
      <a:accent1>
        <a:srgbClr val="EE2737"/>
      </a:accent1>
      <a:accent2>
        <a:srgbClr val="D3D3D3"/>
      </a:accent2>
      <a:accent3>
        <a:srgbClr val="FFF6F2"/>
      </a:accent3>
      <a:accent4>
        <a:srgbClr val="008000"/>
      </a:accent4>
      <a:accent5>
        <a:srgbClr val="FFFFFF"/>
      </a:accent5>
      <a:accent6>
        <a:srgbClr val="4169E1"/>
      </a:accent6>
      <a:hlink>
        <a:srgbClr val="0563C1"/>
      </a:hlink>
      <a:folHlink>
        <a:srgbClr val="954F72"/>
      </a:folHlink>
    </a:clrScheme>
    <a:fontScheme name="Brin">
      <a:majorFont>
        <a:latin typeface="Century Gothic" panose="020B0502020202020204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Brin">
      <a:fillStyleLst>
        <a:solidFill>
          <a:schemeClr val="phClr"/>
        </a:solidFill>
        <a:solidFill>
          <a:schemeClr val="phClr">
            <a:tint val="70000"/>
            <a:lumMod val="104000"/>
          </a:schemeClr>
        </a:solidFill>
        <a:gradFill rotWithShape="1">
          <a:gsLst>
            <a:gs pos="0">
              <a:schemeClr val="phClr">
                <a:tint val="96000"/>
                <a:lumMod val="104000"/>
              </a:schemeClr>
            </a:gs>
            <a:gs pos="100000">
              <a:schemeClr val="phClr">
                <a:shade val="98000"/>
                <a:lumMod val="94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>
              <a:shade val="90000"/>
            </a:schemeClr>
          </a:solidFill>
          <a:prstDash val="solid"/>
        </a:ln>
        <a:ln w="15875" cap="rnd" cmpd="sng" algn="ctr">
          <a:solidFill>
            <a:schemeClr val="phClr"/>
          </a:solidFill>
          <a:prstDash val="solid"/>
        </a:ln>
        <a:ln w="2222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2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6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20000"/>
              </a:schemeClr>
            </a:gs>
            <a:gs pos="100000">
              <a:schemeClr val="phClr">
                <a:shade val="98000"/>
                <a:satMod val="120000"/>
                <a:lumMod val="98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satMod val="92000"/>
                <a:lumMod val="120000"/>
              </a:schemeClr>
            </a:gs>
            <a:gs pos="100000">
              <a:schemeClr val="phClr">
                <a:shade val="98000"/>
                <a:satMod val="120000"/>
                <a:lumMod val="98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Escient" id="{F9A8436D-1D4F-4E21-8271-389739AF63B2}" vid="{A86B54A3-7AAD-4D9A-941A-1CC4EA5994CD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C9C1E-C0B7-42A7-86C4-723C0E0671CE}">
  <sheetPr codeName="Feuil3"/>
  <dimension ref="A1:D76"/>
  <sheetViews>
    <sheetView zoomScale="130" zoomScaleNormal="130" workbookViewId="0">
      <selection activeCell="B19" sqref="B19"/>
    </sheetView>
  </sheetViews>
  <sheetFormatPr baseColWidth="10" defaultColWidth="35.375" defaultRowHeight="18" customHeight="1" x14ac:dyDescent="0.2"/>
  <cols>
    <col min="1" max="3" width="35.375" style="7"/>
    <col min="4" max="4" width="167.875" style="7" bestFit="1" customWidth="1"/>
    <col min="5" max="5" width="43.25" style="7" customWidth="1"/>
    <col min="6" max="16384" width="35.375" style="7"/>
  </cols>
  <sheetData>
    <row r="1" spans="1:4" ht="18" customHeight="1" x14ac:dyDescent="0.2">
      <c r="A1" t="str">
        <f>("[")&amp;('Pour Escient'!B2)&amp;(", ")&amp;('Pour Escient'!B1)&amp;("|")&amp;('Pour Escient'!G11)&amp;("|0")&amp;("]")</f>
        <v>[, |Pas bon|0]</v>
      </c>
    </row>
    <row r="2" spans="1:4" ht="18" customHeight="1" x14ac:dyDescent="0.2">
      <c r="A2" s="5" t="s">
        <v>0</v>
      </c>
      <c r="B2" s="5"/>
      <c r="C2" s="5"/>
      <c r="D2" s="6" t="s">
        <v>1</v>
      </c>
    </row>
    <row r="3" spans="1:4" ht="18" customHeight="1" x14ac:dyDescent="0.2">
      <c r="A3" s="5" t="s">
        <v>2</v>
      </c>
      <c r="B3" s="5"/>
      <c r="C3" s="5"/>
      <c r="D3" s="6" t="s">
        <v>3</v>
      </c>
    </row>
    <row r="4" spans="1:4" ht="18" customHeight="1" x14ac:dyDescent="0.2">
      <c r="A4" s="5" t="s">
        <v>4</v>
      </c>
      <c r="B4" s="5"/>
      <c r="C4" s="5"/>
      <c r="D4" s="6" t="s">
        <v>5</v>
      </c>
    </row>
    <row r="5" spans="1:4" ht="18" customHeight="1" x14ac:dyDescent="0.2">
      <c r="A5" s="5" t="s">
        <v>6</v>
      </c>
      <c r="B5" s="5"/>
      <c r="C5" s="5"/>
      <c r="D5" s="6" t="s">
        <v>7</v>
      </c>
    </row>
    <row r="6" spans="1:4" ht="18" customHeight="1" x14ac:dyDescent="0.2">
      <c r="A6" s="5" t="s">
        <v>8</v>
      </c>
      <c r="B6" s="5"/>
      <c r="C6" s="5"/>
      <c r="D6" s="6" t="s">
        <v>9</v>
      </c>
    </row>
    <row r="7" spans="1:4" ht="18" customHeight="1" x14ac:dyDescent="0.2">
      <c r="A7" s="5" t="s">
        <v>10</v>
      </c>
      <c r="B7" s="230">
        <f>'Form T2125'!H13</f>
        <v>0</v>
      </c>
      <c r="C7" s="230"/>
      <c r="D7" s="6" t="s">
        <v>11</v>
      </c>
    </row>
    <row r="8" spans="1:4" ht="18" customHeight="1" x14ac:dyDescent="0.2">
      <c r="A8" s="5" t="s">
        <v>12</v>
      </c>
      <c r="B8" s="230">
        <f>'Form T2125'!J46</f>
        <v>0</v>
      </c>
      <c r="C8" s="230"/>
      <c r="D8" s="8" t="s">
        <v>13</v>
      </c>
    </row>
    <row r="9" spans="1:4" ht="18" customHeight="1" x14ac:dyDescent="0.2">
      <c r="A9" s="5" t="s">
        <v>14</v>
      </c>
      <c r="B9" s="230">
        <f>'Form T2125'!J45</f>
        <v>0</v>
      </c>
      <c r="C9" s="230"/>
      <c r="D9" s="6" t="s">
        <v>15</v>
      </c>
    </row>
    <row r="10" spans="1:4" ht="18" customHeight="1" x14ac:dyDescent="0.2">
      <c r="A10" s="5" t="s">
        <v>16</v>
      </c>
      <c r="B10" s="5"/>
      <c r="C10" s="5"/>
      <c r="D10" s="6" t="s">
        <v>17</v>
      </c>
    </row>
    <row r="11" spans="1:4" ht="18" customHeight="1" x14ac:dyDescent="0.2">
      <c r="A11" s="5" t="s">
        <v>18</v>
      </c>
      <c r="B11" s="5"/>
      <c r="C11" s="5"/>
      <c r="D11" s="6" t="s">
        <v>19</v>
      </c>
    </row>
    <row r="12" spans="1:4" ht="18" customHeight="1" x14ac:dyDescent="0.2">
      <c r="A12" s="5" t="s">
        <v>20</v>
      </c>
      <c r="B12" s="230">
        <f>'Form T2125'!J47</f>
        <v>0</v>
      </c>
      <c r="C12" s="230"/>
      <c r="D12" s="8" t="s">
        <v>21</v>
      </c>
    </row>
    <row r="13" spans="1:4" ht="18" customHeight="1" x14ac:dyDescent="0.2">
      <c r="A13" s="5" t="s">
        <v>22</v>
      </c>
      <c r="B13" s="230">
        <f>'Form T2125'!J38</f>
        <v>0</v>
      </c>
      <c r="C13" s="230"/>
      <c r="D13" s="6" t="s">
        <v>23</v>
      </c>
    </row>
    <row r="14" spans="1:4" ht="18" customHeight="1" x14ac:dyDescent="0.2">
      <c r="A14" s="5" t="s">
        <v>24</v>
      </c>
      <c r="B14" s="230">
        <f>'Form T2125'!J34</f>
        <v>0</v>
      </c>
      <c r="C14" s="230"/>
      <c r="D14" s="6" t="s">
        <v>25</v>
      </c>
    </row>
    <row r="15" spans="1:4" ht="18" customHeight="1" x14ac:dyDescent="0.2">
      <c r="A15" s="5" t="s">
        <v>26</v>
      </c>
      <c r="B15" s="230">
        <f>'Form T2125'!J39</f>
        <v>0</v>
      </c>
      <c r="C15" s="230"/>
      <c r="D15" s="6" t="s">
        <v>27</v>
      </c>
    </row>
    <row r="16" spans="1:4" ht="18" customHeight="1" x14ac:dyDescent="0.2">
      <c r="A16" s="5" t="s">
        <v>28</v>
      </c>
      <c r="B16" s="230">
        <f>'Form T2125'!J50</f>
        <v>0</v>
      </c>
      <c r="C16" s="230"/>
      <c r="D16" s="6" t="s">
        <v>29</v>
      </c>
    </row>
    <row r="17" spans="1:4" ht="18" customHeight="1" x14ac:dyDescent="0.2">
      <c r="A17" s="5" t="s">
        <v>30</v>
      </c>
      <c r="B17" s="230">
        <f>'Form T2125'!H58</f>
        <v>0</v>
      </c>
      <c r="C17" s="230"/>
      <c r="D17" s="6" t="s">
        <v>31</v>
      </c>
    </row>
    <row r="18" spans="1:4" ht="18" customHeight="1" x14ac:dyDescent="0.2">
      <c r="A18" s="5" t="s">
        <v>32</v>
      </c>
      <c r="B18" s="5"/>
      <c r="C18" s="5"/>
      <c r="D18" s="6" t="s">
        <v>33</v>
      </c>
    </row>
    <row r="19" spans="1:4" ht="18" customHeight="1" x14ac:dyDescent="0.2">
      <c r="A19" s="5" t="s">
        <v>34</v>
      </c>
      <c r="B19" s="230">
        <f>'Form T2125'!H65</f>
        <v>0</v>
      </c>
      <c r="C19" s="230"/>
      <c r="D19" s="8" t="s">
        <v>35</v>
      </c>
    </row>
    <row r="20" spans="1:4" ht="18" customHeight="1" x14ac:dyDescent="0.2">
      <c r="A20" s="5" t="s">
        <v>36</v>
      </c>
      <c r="B20" s="230">
        <f>'Form T2125'!J49</f>
        <v>0</v>
      </c>
      <c r="C20" s="230"/>
      <c r="D20" s="6" t="s">
        <v>37</v>
      </c>
    </row>
    <row r="21" spans="1:4" ht="18" customHeight="1" x14ac:dyDescent="0.2">
      <c r="A21" s="5" t="s">
        <v>38</v>
      </c>
      <c r="B21" s="230">
        <f>'Form T2125'!H72</f>
        <v>0</v>
      </c>
      <c r="C21" s="230"/>
      <c r="D21" s="6" t="s">
        <v>39</v>
      </c>
    </row>
    <row r="22" spans="1:4" ht="18" customHeight="1" x14ac:dyDescent="0.2">
      <c r="A22" s="5" t="s">
        <v>40</v>
      </c>
      <c r="B22" s="5"/>
      <c r="C22" s="5"/>
      <c r="D22" s="6" t="s">
        <v>41</v>
      </c>
    </row>
    <row r="23" spans="1:4" ht="18" customHeight="1" x14ac:dyDescent="0.2">
      <c r="A23" s="5" t="s">
        <v>42</v>
      </c>
      <c r="B23" s="5"/>
      <c r="C23" s="5"/>
      <c r="D23" s="6" t="s">
        <v>43</v>
      </c>
    </row>
    <row r="24" spans="1:4" ht="18" customHeight="1" x14ac:dyDescent="0.2">
      <c r="A24" s="5" t="s">
        <v>44</v>
      </c>
      <c r="B24" s="239">
        <f>'Form T2125'!H82</f>
        <v>0</v>
      </c>
      <c r="C24" s="249"/>
      <c r="D24" s="6" t="s">
        <v>45</v>
      </c>
    </row>
    <row r="25" spans="1:4" ht="18" customHeight="1" x14ac:dyDescent="0.2">
      <c r="A25" s="5" t="s">
        <v>46</v>
      </c>
      <c r="B25" s="230"/>
      <c r="C25" s="230"/>
      <c r="D25" s="6" t="s">
        <v>47</v>
      </c>
    </row>
    <row r="26" spans="1:4" ht="18" customHeight="1" x14ac:dyDescent="0.2">
      <c r="A26" s="5" t="s">
        <v>48</v>
      </c>
      <c r="B26" s="5"/>
      <c r="C26" s="5"/>
      <c r="D26" s="6" t="s">
        <v>49</v>
      </c>
    </row>
    <row r="27" spans="1:4" ht="18" customHeight="1" x14ac:dyDescent="0.2">
      <c r="A27" s="5" t="s">
        <v>50</v>
      </c>
      <c r="B27" s="230">
        <f>'Form T2125'!J77</f>
        <v>0</v>
      </c>
      <c r="C27" s="230"/>
      <c r="D27" s="6" t="s">
        <v>51</v>
      </c>
    </row>
    <row r="28" spans="1:4" ht="18" customHeight="1" x14ac:dyDescent="0.2">
      <c r="A28" s="5" t="s">
        <v>52</v>
      </c>
      <c r="B28" s="5"/>
      <c r="C28" s="5"/>
      <c r="D28" s="6" t="s">
        <v>53</v>
      </c>
    </row>
    <row r="29" spans="1:4" ht="18" customHeight="1" x14ac:dyDescent="0.2">
      <c r="A29" s="5" t="s">
        <v>54</v>
      </c>
      <c r="B29" s="5"/>
      <c r="C29" s="5"/>
      <c r="D29" s="6" t="s">
        <v>55</v>
      </c>
    </row>
    <row r="30" spans="1:4" ht="18" customHeight="1" x14ac:dyDescent="0.2">
      <c r="A30" s="5" t="s">
        <v>56</v>
      </c>
      <c r="B30" s="240"/>
      <c r="C30" s="240"/>
      <c r="D30" s="6" t="s">
        <v>57</v>
      </c>
    </row>
    <row r="31" spans="1:4" ht="18" customHeight="1" x14ac:dyDescent="0.2">
      <c r="A31" s="5" t="s">
        <v>58</v>
      </c>
      <c r="B31" s="5"/>
      <c r="C31" s="5"/>
      <c r="D31" s="6" t="s">
        <v>59</v>
      </c>
    </row>
    <row r="32" spans="1:4" ht="18" customHeight="1" x14ac:dyDescent="0.2">
      <c r="A32" s="5" t="s">
        <v>60</v>
      </c>
      <c r="B32" s="5"/>
      <c r="C32" s="5"/>
      <c r="D32" s="6" t="s">
        <v>61</v>
      </c>
    </row>
    <row r="33" spans="1:4" ht="18" customHeight="1" x14ac:dyDescent="0.2">
      <c r="A33" s="5" t="s">
        <v>62</v>
      </c>
      <c r="B33" s="230">
        <f>'Form T2125'!H51</f>
        <v>0</v>
      </c>
      <c r="C33" s="230"/>
      <c r="D33" s="6" t="s">
        <v>63</v>
      </c>
    </row>
    <row r="34" spans="1:4" ht="18" customHeight="1" x14ac:dyDescent="0.2">
      <c r="A34" s="5" t="s">
        <v>64</v>
      </c>
      <c r="B34" s="230" t="s">
        <v>375</v>
      </c>
      <c r="C34" s="230"/>
      <c r="D34" s="6" t="s">
        <v>65</v>
      </c>
    </row>
    <row r="35" spans="1:4" ht="18" customHeight="1" x14ac:dyDescent="0.2">
      <c r="A35" s="5" t="s">
        <v>66</v>
      </c>
      <c r="B35" s="230">
        <f>'Form T2125'!J80</f>
        <v>0</v>
      </c>
      <c r="C35" s="230"/>
      <c r="D35" s="6" t="s">
        <v>67</v>
      </c>
    </row>
    <row r="36" spans="1:4" ht="18" customHeight="1" x14ac:dyDescent="0.2">
      <c r="A36" s="5" t="s">
        <v>68</v>
      </c>
      <c r="B36" s="230" t="str">
        <f>'Form T2125'!C91</f>
        <v>Remuneration to the dentist owner (RL-27)</v>
      </c>
      <c r="C36" s="230"/>
      <c r="D36" s="6" t="s">
        <v>69</v>
      </c>
    </row>
    <row r="37" spans="1:4" ht="18" customHeight="1" x14ac:dyDescent="0.2">
      <c r="A37" s="5" t="s">
        <v>70</v>
      </c>
      <c r="B37" s="230">
        <f>'Form T2125'!H91</f>
        <v>0</v>
      </c>
      <c r="C37" s="230"/>
      <c r="D37" s="6" t="s">
        <v>71</v>
      </c>
    </row>
    <row r="38" spans="1:4" ht="18" customHeight="1" x14ac:dyDescent="0.2">
      <c r="A38" s="5" t="s">
        <v>72</v>
      </c>
      <c r="B38" s="230">
        <f>'Form T2125'!C92</f>
        <v>0</v>
      </c>
      <c r="C38" s="230"/>
      <c r="D38" s="6" t="s">
        <v>73</v>
      </c>
    </row>
    <row r="39" spans="1:4" ht="18" customHeight="1" x14ac:dyDescent="0.2">
      <c r="A39" s="5" t="s">
        <v>74</v>
      </c>
      <c r="B39" s="230">
        <f>'Form T2125'!H92</f>
        <v>0</v>
      </c>
      <c r="C39" s="230"/>
      <c r="D39" s="6" t="s">
        <v>75</v>
      </c>
    </row>
    <row r="40" spans="1:4" ht="18" customHeight="1" x14ac:dyDescent="0.2">
      <c r="A40" s="5" t="s">
        <v>76</v>
      </c>
      <c r="B40" s="230">
        <f>'Form T2125'!C93</f>
        <v>0</v>
      </c>
      <c r="C40" s="230"/>
      <c r="D40" s="6" t="s">
        <v>77</v>
      </c>
    </row>
    <row r="41" spans="1:4" ht="18" customHeight="1" x14ac:dyDescent="0.2">
      <c r="A41" s="5" t="s">
        <v>78</v>
      </c>
      <c r="B41" s="230">
        <f>'Form T2125'!H93</f>
        <v>0</v>
      </c>
      <c r="C41" s="230"/>
      <c r="D41" s="6" t="s">
        <v>79</v>
      </c>
    </row>
    <row r="42" spans="1:4" ht="18" customHeight="1" x14ac:dyDescent="0.2">
      <c r="A42" s="5" t="s">
        <v>80</v>
      </c>
      <c r="B42" s="230">
        <f>'Form T2125'!C94</f>
        <v>0</v>
      </c>
      <c r="C42" s="230"/>
      <c r="D42" s="6" t="s">
        <v>81</v>
      </c>
    </row>
    <row r="43" spans="1:4" ht="18" customHeight="1" x14ac:dyDescent="0.2">
      <c r="A43" s="5" t="s">
        <v>82</v>
      </c>
      <c r="B43" s="230">
        <f>'Form T2125'!H94</f>
        <v>0</v>
      </c>
      <c r="C43" s="230"/>
      <c r="D43" s="6" t="s">
        <v>83</v>
      </c>
    </row>
    <row r="44" spans="1:4" ht="18" customHeight="1" x14ac:dyDescent="0.2">
      <c r="A44" s="5" t="s">
        <v>84</v>
      </c>
      <c r="B44" s="230">
        <f>'Form T2125'!C95</f>
        <v>0</v>
      </c>
      <c r="C44" s="230"/>
      <c r="D44" s="6" t="s">
        <v>85</v>
      </c>
    </row>
    <row r="45" spans="1:4" ht="18" customHeight="1" x14ac:dyDescent="0.2">
      <c r="A45" s="5" t="s">
        <v>86</v>
      </c>
      <c r="B45" s="230">
        <f>'Form T2125'!H95</f>
        <v>0</v>
      </c>
      <c r="C45" s="230"/>
      <c r="D45" s="6" t="s">
        <v>87</v>
      </c>
    </row>
    <row r="46" spans="1:4" ht="18" customHeight="1" x14ac:dyDescent="0.2">
      <c r="A46" s="5" t="s">
        <v>88</v>
      </c>
      <c r="B46" s="230">
        <f>'Form T2125'!C96</f>
        <v>0</v>
      </c>
      <c r="C46" s="230"/>
      <c r="D46" s="6" t="s">
        <v>89</v>
      </c>
    </row>
    <row r="47" spans="1:4" ht="18" customHeight="1" x14ac:dyDescent="0.2">
      <c r="A47" s="5" t="s">
        <v>90</v>
      </c>
      <c r="B47" s="230">
        <f>'Form T2125'!H96</f>
        <v>0</v>
      </c>
      <c r="C47" s="230"/>
      <c r="D47" s="6" t="s">
        <v>91</v>
      </c>
    </row>
    <row r="48" spans="1:4" ht="18" customHeight="1" x14ac:dyDescent="0.2">
      <c r="A48" s="5" t="s">
        <v>92</v>
      </c>
      <c r="B48" s="230">
        <f>'Form T2125'!H147</f>
        <v>0</v>
      </c>
      <c r="C48" s="230"/>
      <c r="D48" s="8" t="s">
        <v>93</v>
      </c>
    </row>
    <row r="49" spans="1:4" ht="18" customHeight="1" x14ac:dyDescent="0.2">
      <c r="A49" s="5" t="s">
        <v>94</v>
      </c>
      <c r="B49" s="230">
        <f>'Form T2125'!H148</f>
        <v>0</v>
      </c>
      <c r="C49" s="230"/>
      <c r="D49" s="8" t="s">
        <v>95</v>
      </c>
    </row>
    <row r="50" spans="1:4" ht="18" customHeight="1" x14ac:dyDescent="0.2">
      <c r="A50" s="5" t="s">
        <v>96</v>
      </c>
      <c r="B50" s="230">
        <f>'Home office expenses'!E19</f>
        <v>0</v>
      </c>
      <c r="C50" s="230"/>
      <c r="D50" s="8" t="s">
        <v>21</v>
      </c>
    </row>
    <row r="51" spans="1:4" ht="18" customHeight="1" x14ac:dyDescent="0.2">
      <c r="A51" s="5" t="s">
        <v>97</v>
      </c>
      <c r="B51" s="230">
        <f>'Form T2125'!H150</f>
        <v>0</v>
      </c>
      <c r="C51" s="230"/>
      <c r="D51" s="8" t="s">
        <v>98</v>
      </c>
    </row>
    <row r="52" spans="1:4" ht="18" customHeight="1" x14ac:dyDescent="0.2">
      <c r="A52" s="5" t="s">
        <v>99</v>
      </c>
      <c r="B52" s="230">
        <f>'Form T2125'!H151</f>
        <v>0</v>
      </c>
      <c r="C52" s="230"/>
      <c r="D52" s="6" t="s">
        <v>100</v>
      </c>
    </row>
    <row r="53" spans="1:4" ht="18" customHeight="1" x14ac:dyDescent="0.2">
      <c r="A53" s="5" t="s">
        <v>101</v>
      </c>
      <c r="B53" s="230">
        <f>'Form T2125'!H152</f>
        <v>0</v>
      </c>
      <c r="C53" s="230"/>
      <c r="D53" s="6" t="s">
        <v>43</v>
      </c>
    </row>
    <row r="54" spans="1:4" ht="18" customHeight="1" x14ac:dyDescent="0.2">
      <c r="A54" s="5" t="s">
        <v>102</v>
      </c>
      <c r="B54" s="200"/>
      <c r="C54" s="200"/>
      <c r="D54" s="6" t="s">
        <v>103</v>
      </c>
    </row>
    <row r="55" spans="1:4" ht="18" customHeight="1" x14ac:dyDescent="0.2">
      <c r="A55" s="5" t="s">
        <v>104</v>
      </c>
      <c r="B55" s="230">
        <f>'Form T2125'!H153</f>
        <v>0</v>
      </c>
      <c r="C55" s="230"/>
      <c r="D55" s="6" t="s">
        <v>105</v>
      </c>
    </row>
    <row r="56" spans="1:4" ht="18" customHeight="1" x14ac:dyDescent="0.2">
      <c r="A56" s="5" t="s">
        <v>106</v>
      </c>
      <c r="B56" s="5"/>
      <c r="C56" s="5"/>
      <c r="D56" s="6" t="s">
        <v>107</v>
      </c>
    </row>
    <row r="57" spans="1:4" ht="18" customHeight="1" x14ac:dyDescent="0.2">
      <c r="A57" s="9" t="s">
        <v>108</v>
      </c>
      <c r="B57" s="240">
        <f>'Form T2125'!J26</f>
        <v>0</v>
      </c>
      <c r="C57" s="240"/>
      <c r="D57" s="9" t="s">
        <v>109</v>
      </c>
    </row>
    <row r="58" spans="1:4" ht="18" customHeight="1" x14ac:dyDescent="0.2">
      <c r="A58" s="9" t="s">
        <v>110</v>
      </c>
      <c r="B58" s="240">
        <f>'Form T2125'!J26</f>
        <v>0</v>
      </c>
      <c r="C58" s="240"/>
      <c r="D58" s="9" t="s">
        <v>111</v>
      </c>
    </row>
    <row r="59" spans="1:4" ht="18" customHeight="1" x14ac:dyDescent="0.2">
      <c r="A59" s="11" t="s">
        <v>112</v>
      </c>
      <c r="B59" s="241">
        <f>'Vehicle expenses'!F17</f>
        <v>0</v>
      </c>
      <c r="C59" s="241"/>
      <c r="D59" s="10" t="s">
        <v>113</v>
      </c>
    </row>
    <row r="60" spans="1:4" ht="18" customHeight="1" x14ac:dyDescent="0.2">
      <c r="A60" s="9" t="s">
        <v>114</v>
      </c>
      <c r="B60" s="241">
        <f>'Vehicle expenses'!F18</f>
        <v>0</v>
      </c>
      <c r="C60" s="241"/>
      <c r="D60" s="9" t="s">
        <v>115</v>
      </c>
    </row>
    <row r="61" spans="1:4" ht="18" customHeight="1" x14ac:dyDescent="0.2">
      <c r="A61" s="11" t="s">
        <v>116</v>
      </c>
      <c r="B61" s="240">
        <f>'Vehicle expenses'!F31</f>
        <v>0</v>
      </c>
      <c r="C61" s="240"/>
      <c r="D61" s="9" t="s">
        <v>117</v>
      </c>
    </row>
    <row r="62" spans="1:4" ht="18" customHeight="1" x14ac:dyDescent="0.2">
      <c r="A62" s="9" t="s">
        <v>118</v>
      </c>
      <c r="B62" s="240">
        <f>'Vehicle expenses'!F32</f>
        <v>0</v>
      </c>
      <c r="C62" s="240"/>
      <c r="D62" s="9" t="s">
        <v>119</v>
      </c>
    </row>
    <row r="63" spans="1:4" ht="18" customHeight="1" x14ac:dyDescent="0.2">
      <c r="A63" s="11" t="s">
        <v>120</v>
      </c>
      <c r="B63" s="240">
        <f>'Vehicle expenses'!F33</f>
        <v>0</v>
      </c>
      <c r="C63" s="240"/>
      <c r="D63" s="9" t="s">
        <v>121</v>
      </c>
    </row>
    <row r="64" spans="1:4" ht="18" customHeight="1" x14ac:dyDescent="0.2">
      <c r="A64" s="9" t="s">
        <v>122</v>
      </c>
      <c r="B64" s="240">
        <f>'Vehicle expenses'!F34</f>
        <v>0</v>
      </c>
      <c r="C64" s="240"/>
      <c r="D64" s="9" t="s">
        <v>123</v>
      </c>
    </row>
    <row r="65" spans="1:4" ht="25.9" customHeight="1" x14ac:dyDescent="0.2">
      <c r="A65" s="11" t="s">
        <v>124</v>
      </c>
      <c r="B65" s="240">
        <f>'Vehicle expenses'!F35</f>
        <v>0</v>
      </c>
      <c r="C65" s="240"/>
      <c r="D65" s="10" t="s">
        <v>125</v>
      </c>
    </row>
    <row r="66" spans="1:4" ht="18" customHeight="1" x14ac:dyDescent="0.2">
      <c r="A66" s="9" t="s">
        <v>126</v>
      </c>
      <c r="B66" s="240">
        <f>'Vehicle expenses'!F28</f>
        <v>0</v>
      </c>
      <c r="C66" s="240"/>
      <c r="D66" s="9" t="s">
        <v>127</v>
      </c>
    </row>
    <row r="67" spans="1:4" ht="18" customHeight="1" x14ac:dyDescent="0.2">
      <c r="A67" s="9" t="s">
        <v>128</v>
      </c>
      <c r="B67" s="240">
        <f>'Vehicle expenses'!F29</f>
        <v>0</v>
      </c>
      <c r="C67" s="240"/>
      <c r="D67" s="9" t="s">
        <v>129</v>
      </c>
    </row>
    <row r="68" spans="1:4" ht="18" customHeight="1" x14ac:dyDescent="0.2">
      <c r="A68" s="11" t="s">
        <v>130</v>
      </c>
      <c r="B68" s="5">
        <f>'Vehicle expenses'!F51</f>
        <v>0</v>
      </c>
      <c r="C68" s="5"/>
      <c r="D68" s="9" t="s">
        <v>131</v>
      </c>
    </row>
    <row r="69" spans="1:4" ht="18" customHeight="1" x14ac:dyDescent="0.2">
      <c r="A69" s="9" t="s">
        <v>132</v>
      </c>
      <c r="B69" s="5">
        <f>'Vehicle expenses'!F52</f>
        <v>0</v>
      </c>
      <c r="C69" s="5"/>
      <c r="D69" s="9" t="s">
        <v>133</v>
      </c>
    </row>
    <row r="70" spans="1:4" ht="18" customHeight="1" x14ac:dyDescent="0.2">
      <c r="A70" s="11" t="s">
        <v>134</v>
      </c>
      <c r="B70" s="240">
        <f>'Vehicle expenses'!F65</f>
        <v>0</v>
      </c>
      <c r="C70" s="240"/>
      <c r="D70" s="9" t="s">
        <v>135</v>
      </c>
    </row>
    <row r="71" spans="1:4" ht="18" customHeight="1" x14ac:dyDescent="0.2">
      <c r="A71" s="9" t="s">
        <v>136</v>
      </c>
      <c r="B71" s="240">
        <f>'Vehicle expenses'!F66</f>
        <v>0</v>
      </c>
      <c r="C71" s="240"/>
      <c r="D71" s="9" t="s">
        <v>137</v>
      </c>
    </row>
    <row r="72" spans="1:4" ht="18" customHeight="1" x14ac:dyDescent="0.2">
      <c r="A72" s="9" t="s">
        <v>138</v>
      </c>
      <c r="B72" s="240">
        <f>'Vehicle expenses'!F67</f>
        <v>0</v>
      </c>
      <c r="C72" s="240"/>
      <c r="D72" s="9" t="s">
        <v>139</v>
      </c>
    </row>
    <row r="73" spans="1:4" ht="18" customHeight="1" x14ac:dyDescent="0.2">
      <c r="A73" s="9" t="s">
        <v>140</v>
      </c>
      <c r="B73" s="240">
        <f>'Vehicle expenses'!F68</f>
        <v>0</v>
      </c>
      <c r="C73" s="240"/>
      <c r="D73" s="9" t="s">
        <v>141</v>
      </c>
    </row>
    <row r="74" spans="1:4" ht="18" customHeight="1" x14ac:dyDescent="0.2">
      <c r="A74" s="11" t="s">
        <v>142</v>
      </c>
      <c r="B74" s="240">
        <f>'Vehicle expenses'!F69</f>
        <v>0</v>
      </c>
      <c r="C74" s="240"/>
      <c r="D74" s="9" t="s">
        <v>143</v>
      </c>
    </row>
    <row r="75" spans="1:4" ht="23.45" customHeight="1" x14ac:dyDescent="0.2">
      <c r="A75" s="9" t="s">
        <v>144</v>
      </c>
      <c r="B75" s="240">
        <f>'Vehicle expenses'!F62</f>
        <v>0</v>
      </c>
      <c r="C75" s="240"/>
      <c r="D75" s="10" t="s">
        <v>145</v>
      </c>
    </row>
    <row r="76" spans="1:4" ht="29.45" customHeight="1" x14ac:dyDescent="0.2">
      <c r="A76" s="9" t="s">
        <v>146</v>
      </c>
      <c r="B76" s="240">
        <f>'Vehicle expenses'!F63</f>
        <v>0</v>
      </c>
      <c r="C76" s="240"/>
      <c r="D76" s="10" t="s">
        <v>147</v>
      </c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78912-F4A2-4724-BEE2-9D7D65D33C40}">
  <dimension ref="A1:G21"/>
  <sheetViews>
    <sheetView workbookViewId="0">
      <selection activeCell="D21" sqref="D21"/>
    </sheetView>
  </sheetViews>
  <sheetFormatPr baseColWidth="10" defaultRowHeight="14.25" x14ac:dyDescent="0.2"/>
  <cols>
    <col min="1" max="1" width="13.625" customWidth="1"/>
    <col min="2" max="2" width="21" customWidth="1"/>
    <col min="3" max="3" width="13.875" customWidth="1"/>
    <col min="4" max="5" width="14.75" customWidth="1"/>
    <col min="6" max="6" width="20.375" hidden="1" customWidth="1"/>
    <col min="7" max="7" width="11" hidden="1" customWidth="1"/>
  </cols>
  <sheetData>
    <row r="1" spans="1:7" ht="15" x14ac:dyDescent="0.25">
      <c r="A1" s="247" t="s">
        <v>181</v>
      </c>
      <c r="B1" s="251"/>
      <c r="F1" t="s">
        <v>189</v>
      </c>
    </row>
    <row r="2" spans="1:7" ht="15" x14ac:dyDescent="0.25">
      <c r="A2" s="247" t="s">
        <v>177</v>
      </c>
      <c r="B2" s="251"/>
      <c r="F2" t="s">
        <v>148</v>
      </c>
    </row>
    <row r="3" spans="1:7" ht="15" x14ac:dyDescent="0.25">
      <c r="A3" s="247" t="s">
        <v>182</v>
      </c>
      <c r="B3" s="251" t="s">
        <v>148</v>
      </c>
      <c r="F3" t="s">
        <v>183</v>
      </c>
      <c r="G3">
        <v>0</v>
      </c>
    </row>
    <row r="4" spans="1:7" x14ac:dyDescent="0.2">
      <c r="F4" t="s">
        <v>184</v>
      </c>
      <c r="G4">
        <v>1</v>
      </c>
    </row>
    <row r="5" spans="1:7" x14ac:dyDescent="0.2">
      <c r="B5" s="252"/>
      <c r="F5" t="s">
        <v>185</v>
      </c>
      <c r="G5">
        <v>1000</v>
      </c>
    </row>
    <row r="6" spans="1:7" ht="15" x14ac:dyDescent="0.25">
      <c r="A6" s="244" t="s">
        <v>191</v>
      </c>
      <c r="B6" s="244"/>
      <c r="C6" s="244"/>
      <c r="D6" s="244"/>
      <c r="F6" t="s">
        <v>186</v>
      </c>
      <c r="G6">
        <v>1001</v>
      </c>
    </row>
    <row r="7" spans="1:7" ht="15" x14ac:dyDescent="0.25">
      <c r="A7" s="245"/>
      <c r="B7" s="245"/>
      <c r="C7" s="246" t="s">
        <v>193</v>
      </c>
      <c r="D7" s="246" t="s">
        <v>194</v>
      </c>
      <c r="F7" t="s">
        <v>187</v>
      </c>
      <c r="G7">
        <v>1002</v>
      </c>
    </row>
    <row r="8" spans="1:7" ht="15" x14ac:dyDescent="0.25">
      <c r="E8" s="253"/>
      <c r="F8" t="s">
        <v>188</v>
      </c>
      <c r="G8">
        <v>1003</v>
      </c>
    </row>
    <row r="9" spans="1:7" ht="15" x14ac:dyDescent="0.25">
      <c r="A9" t="s">
        <v>192</v>
      </c>
      <c r="C9" s="248">
        <f>'Form T2125'!H100</f>
        <v>0</v>
      </c>
      <c r="D9" s="248">
        <f>'Form T2125'!H100+'1'!B57+'Form T2125'!H51</f>
        <v>0</v>
      </c>
      <c r="E9" s="254"/>
      <c r="F9" t="s">
        <v>190</v>
      </c>
      <c r="G9">
        <v>1004</v>
      </c>
    </row>
    <row r="10" spans="1:7" x14ac:dyDescent="0.2">
      <c r="A10" t="s">
        <v>195</v>
      </c>
      <c r="C10" s="248">
        <v>0</v>
      </c>
      <c r="D10" s="248">
        <f>C10</f>
        <v>0</v>
      </c>
    </row>
    <row r="11" spans="1:7" x14ac:dyDescent="0.2">
      <c r="A11" t="s">
        <v>196</v>
      </c>
      <c r="C11" s="248">
        <v>0</v>
      </c>
      <c r="D11" s="248">
        <v>0</v>
      </c>
      <c r="E11" s="248"/>
      <c r="F11" t="s">
        <v>198</v>
      </c>
      <c r="G11" t="str">
        <f>_xlfn.XLOOKUP(B3,F3:F9,G3:G9,"Pas bon")</f>
        <v>Pas bon</v>
      </c>
    </row>
    <row r="12" spans="1:7" x14ac:dyDescent="0.2">
      <c r="A12" t="s">
        <v>176</v>
      </c>
      <c r="C12" s="248">
        <v>0</v>
      </c>
      <c r="D12" s="248">
        <v>0</v>
      </c>
      <c r="E12" s="248"/>
    </row>
    <row r="13" spans="1:7" x14ac:dyDescent="0.2">
      <c r="A13" t="s">
        <v>197</v>
      </c>
      <c r="C13" s="248"/>
      <c r="D13" s="248"/>
      <c r="E13" s="248"/>
    </row>
    <row r="14" spans="1:7" x14ac:dyDescent="0.2">
      <c r="A14" t="s">
        <v>197</v>
      </c>
      <c r="C14" s="248"/>
      <c r="D14" s="248"/>
      <c r="E14" s="248"/>
    </row>
    <row r="15" spans="1:7" x14ac:dyDescent="0.2">
      <c r="A15" t="s">
        <v>197</v>
      </c>
      <c r="C15" s="248"/>
      <c r="D15" s="248"/>
      <c r="E15" s="248"/>
    </row>
    <row r="16" spans="1:7" ht="15" thickBot="1" x14ac:dyDescent="0.25">
      <c r="C16" s="250">
        <f>C9-C10-C11-C12-C13-C14-C15</f>
        <v>0</v>
      </c>
      <c r="D16" s="250">
        <f>D9-D10-D11-D12-D13-D14-D15</f>
        <v>0</v>
      </c>
      <c r="E16" s="248"/>
    </row>
    <row r="17" spans="1:5" ht="15" thickTop="1" x14ac:dyDescent="0.2">
      <c r="C17" s="248"/>
      <c r="D17" s="248"/>
      <c r="E17" s="248"/>
    </row>
    <row r="18" spans="1:5" x14ac:dyDescent="0.2">
      <c r="E18" s="248"/>
    </row>
    <row r="19" spans="1:5" x14ac:dyDescent="0.2">
      <c r="C19" s="255" t="s">
        <v>201</v>
      </c>
      <c r="E19" s="248"/>
    </row>
    <row r="20" spans="1:5" x14ac:dyDescent="0.2">
      <c r="A20" t="s">
        <v>199</v>
      </c>
      <c r="B20" s="251"/>
      <c r="C20" s="251"/>
    </row>
    <row r="21" spans="1:5" x14ac:dyDescent="0.2">
      <c r="A21" t="s">
        <v>200</v>
      </c>
      <c r="B21" s="251"/>
      <c r="C21" s="251"/>
    </row>
  </sheetData>
  <phoneticPr fontId="46" type="noConversion"/>
  <dataValidations count="1">
    <dataValidation type="list" allowBlank="1" showInputMessage="1" showErrorMessage="1" sqref="B3" xr:uid="{A751B178-6AFD-4A6F-B6E6-DAC19ABFBF1F}">
      <formula1>$F$2:$F$9</formula1>
    </dataValidation>
  </dataValidation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363F1-AD4B-4A69-B662-E58CD19E48FA}">
  <sheetPr codeName="Feuil4"/>
  <dimension ref="A1:J15"/>
  <sheetViews>
    <sheetView showGridLines="0" tabSelected="1" workbookViewId="0">
      <selection activeCell="D8" sqref="D8"/>
    </sheetView>
  </sheetViews>
  <sheetFormatPr baseColWidth="10" defaultColWidth="0" defaultRowHeight="15" zeroHeight="1" x14ac:dyDescent="0.25"/>
  <cols>
    <col min="1" max="1" width="3.625" style="12" customWidth="1"/>
    <col min="2" max="2" width="5.625" style="12" customWidth="1"/>
    <col min="3" max="3" width="5.5" style="12" customWidth="1"/>
    <col min="4" max="4" width="14.125" style="12" customWidth="1"/>
    <col min="5" max="9" width="11" style="12" customWidth="1"/>
    <col min="10" max="10" width="3.625" style="12" customWidth="1"/>
    <col min="11" max="16384" width="11" style="12" hidden="1"/>
  </cols>
  <sheetData>
    <row r="1" spans="2:3" ht="63" customHeight="1" x14ac:dyDescent="0.25"/>
    <row r="2" spans="2:3" ht="30" customHeight="1" x14ac:dyDescent="0.25">
      <c r="B2" s="13" t="s">
        <v>207</v>
      </c>
    </row>
    <row r="3" spans="2:3" x14ac:dyDescent="0.25"/>
    <row r="4" spans="2:3" x14ac:dyDescent="0.25">
      <c r="B4" s="12" t="s">
        <v>208</v>
      </c>
    </row>
    <row r="5" spans="2:3" x14ac:dyDescent="0.25"/>
    <row r="6" spans="2:3" x14ac:dyDescent="0.25">
      <c r="B6" s="12" t="s">
        <v>209</v>
      </c>
    </row>
    <row r="7" spans="2:3" x14ac:dyDescent="0.25"/>
    <row r="8" spans="2:3" x14ac:dyDescent="0.25">
      <c r="B8" s="12" t="s">
        <v>210</v>
      </c>
    </row>
    <row r="9" spans="2:3" ht="5.0999999999999996" customHeight="1" x14ac:dyDescent="0.25"/>
    <row r="10" spans="2:3" x14ac:dyDescent="0.25">
      <c r="B10" s="191" t="s">
        <v>175</v>
      </c>
      <c r="C10" s="12" t="s">
        <v>211</v>
      </c>
    </row>
    <row r="11" spans="2:3" x14ac:dyDescent="0.25">
      <c r="B11" s="191" t="s">
        <v>175</v>
      </c>
      <c r="C11" s="12" t="s">
        <v>212</v>
      </c>
    </row>
    <row r="12" spans="2:3" x14ac:dyDescent="0.25">
      <c r="B12" s="191" t="s">
        <v>175</v>
      </c>
      <c r="C12" s="12" t="s">
        <v>213</v>
      </c>
    </row>
    <row r="13" spans="2:3" x14ac:dyDescent="0.25">
      <c r="B13" s="191" t="s">
        <v>175</v>
      </c>
      <c r="C13" s="12" t="s">
        <v>214</v>
      </c>
    </row>
    <row r="14" spans="2:3" x14ac:dyDescent="0.25">
      <c r="B14" s="191" t="s">
        <v>175</v>
      </c>
      <c r="C14" s="12" t="s">
        <v>215</v>
      </c>
    </row>
    <row r="15" spans="2:3" x14ac:dyDescent="0.25"/>
  </sheetData>
  <sheetProtection algorithmName="SHA-512" hashValue="kMV3Q9poviOREdklCHxmLtI1uyId6q4ALYitzmlsx1cfJ6ITfXPhhnDOw0zr27gBl+X0P3jBimqOsG/gzdQpZw==" saltValue="5PwAQl893PFg3WlGu8tGLQ==" spinCount="100000" sheet="1" selectLockedCells="1" selectUnlockedCells="1"/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6E262-56B3-4936-BFFF-232E2C2C39BE}">
  <sheetPr codeName="Feuil5">
    <pageSetUpPr fitToPage="1"/>
  </sheetPr>
  <dimension ref="A1:K154"/>
  <sheetViews>
    <sheetView showGridLines="0" workbookViewId="0">
      <selection activeCell="H13" sqref="H13"/>
    </sheetView>
  </sheetViews>
  <sheetFormatPr baseColWidth="10" defaultColWidth="0" defaultRowHeight="0" customHeight="1" zeroHeight="1" x14ac:dyDescent="0.2"/>
  <cols>
    <col min="1" max="1" width="3.625" style="1" customWidth="1"/>
    <col min="2" max="2" width="29" style="15" customWidth="1"/>
    <col min="3" max="3" width="13.5" style="15" customWidth="1"/>
    <col min="4" max="4" width="26.25" style="15" customWidth="1"/>
    <col min="5" max="5" width="9.875" style="15" customWidth="1"/>
    <col min="6" max="6" width="13.125" style="15" customWidth="1"/>
    <col min="7" max="7" width="3.875" style="15" customWidth="1"/>
    <col min="8" max="8" width="15.125" style="15" customWidth="1"/>
    <col min="9" max="9" width="3.625" style="16" customWidth="1"/>
    <col min="10" max="11" width="12.125" style="15" hidden="1" customWidth="1"/>
    <col min="12" max="16384" width="12.125" style="15" hidden="1"/>
  </cols>
  <sheetData>
    <row r="1" spans="2:8" ht="63" customHeight="1" x14ac:dyDescent="0.2">
      <c r="B1" s="14"/>
      <c r="H1" s="149">
        <v>2025</v>
      </c>
    </row>
    <row r="2" spans="2:8" ht="30" customHeight="1" x14ac:dyDescent="0.2">
      <c r="B2" s="311" t="str">
        <f>Instructions!B2</f>
        <v>Business Income and Expenses | Health Professionals</v>
      </c>
      <c r="C2" s="311"/>
      <c r="D2" s="311"/>
      <c r="E2" s="311"/>
      <c r="F2" s="311"/>
      <c r="G2" s="311"/>
      <c r="H2" s="311"/>
    </row>
    <row r="3" spans="2:8" ht="9.9499999999999993" customHeight="1" thickBot="1" x14ac:dyDescent="0.25">
      <c r="B3" s="19"/>
      <c r="C3" s="17"/>
      <c r="D3" s="17"/>
      <c r="E3" s="17"/>
      <c r="F3" s="17"/>
      <c r="G3" s="17"/>
      <c r="H3" s="18"/>
    </row>
    <row r="4" spans="2:8" ht="18.600000000000001" customHeight="1" x14ac:dyDescent="0.2">
      <c r="B4" s="224" t="s">
        <v>216</v>
      </c>
      <c r="C4" s="303"/>
      <c r="D4" s="303"/>
      <c r="E4" s="303"/>
      <c r="F4" s="304"/>
      <c r="G4" s="2"/>
      <c r="H4" s="2"/>
    </row>
    <row r="5" spans="2:8" ht="18.600000000000001" customHeight="1" x14ac:dyDescent="0.2">
      <c r="B5" s="225" t="s">
        <v>217</v>
      </c>
      <c r="C5" s="312"/>
      <c r="D5" s="312"/>
      <c r="E5" s="312"/>
      <c r="F5" s="313"/>
      <c r="G5" s="2"/>
      <c r="H5" s="2"/>
    </row>
    <row r="6" spans="2:8" ht="18.600000000000001" customHeight="1" x14ac:dyDescent="0.2">
      <c r="B6" s="87" t="s">
        <v>218</v>
      </c>
      <c r="C6" s="199"/>
      <c r="D6" s="88" t="s">
        <v>220</v>
      </c>
      <c r="E6" s="305" t="s">
        <v>222</v>
      </c>
      <c r="F6" s="306"/>
      <c r="G6" s="2"/>
      <c r="H6" s="2"/>
    </row>
    <row r="7" spans="2:8" ht="20.100000000000001" customHeight="1" thickBot="1" x14ac:dyDescent="0.25">
      <c r="B7" s="89" t="s">
        <v>219</v>
      </c>
      <c r="C7" s="198"/>
      <c r="D7" s="90" t="s">
        <v>221</v>
      </c>
      <c r="E7" s="307" t="s">
        <v>222</v>
      </c>
      <c r="F7" s="308"/>
      <c r="G7" s="2"/>
      <c r="H7" s="2"/>
    </row>
    <row r="8" spans="2:8" ht="15.95" customHeight="1" x14ac:dyDescent="0.2"/>
    <row r="9" spans="2:8" ht="15.95" customHeight="1" x14ac:dyDescent="0.2"/>
    <row r="10" spans="2:8" ht="15.95" customHeight="1" x14ac:dyDescent="0.2">
      <c r="B10" s="138" t="s">
        <v>256</v>
      </c>
    </row>
    <row r="11" spans="2:8" ht="15.95" customHeight="1" thickBot="1" x14ac:dyDescent="0.25"/>
    <row r="12" spans="2:8" ht="15.95" customHeight="1" thickBot="1" x14ac:dyDescent="0.3">
      <c r="B12" s="20" t="s">
        <v>149</v>
      </c>
      <c r="C12" s="21"/>
      <c r="D12" s="21"/>
      <c r="E12" s="21"/>
      <c r="F12" s="21"/>
      <c r="G12" s="133"/>
      <c r="H12" s="22" t="s">
        <v>294</v>
      </c>
    </row>
    <row r="13" spans="2:8" ht="15.95" customHeight="1" x14ac:dyDescent="0.2">
      <c r="B13" s="49" t="s">
        <v>225</v>
      </c>
      <c r="C13" s="23"/>
      <c r="D13" s="23"/>
      <c r="E13" s="23"/>
      <c r="F13" s="23"/>
      <c r="G13" s="131"/>
      <c r="H13" s="277"/>
    </row>
    <row r="14" spans="2:8" ht="15.95" customHeight="1" x14ac:dyDescent="0.2">
      <c r="B14" s="36" t="s">
        <v>226</v>
      </c>
      <c r="C14" s="46"/>
      <c r="D14" s="46"/>
      <c r="E14" s="46"/>
      <c r="F14" s="46"/>
      <c r="G14" s="136"/>
      <c r="H14" s="259"/>
    </row>
    <row r="15" spans="2:8" ht="15.95" customHeight="1" x14ac:dyDescent="0.2">
      <c r="B15" s="52" t="s">
        <v>227</v>
      </c>
      <c r="C15" s="46" t="s">
        <v>231</v>
      </c>
      <c r="D15" s="257" t="s">
        <v>222</v>
      </c>
      <c r="E15" s="46"/>
      <c r="F15" s="46"/>
      <c r="G15" s="136"/>
      <c r="H15" s="278"/>
    </row>
    <row r="16" spans="2:8" ht="15.95" customHeight="1" x14ac:dyDescent="0.2">
      <c r="B16" s="52" t="s">
        <v>228</v>
      </c>
      <c r="C16" s="46" t="s">
        <v>231</v>
      </c>
      <c r="D16" s="257" t="s">
        <v>222</v>
      </c>
      <c r="E16" s="46"/>
      <c r="F16" s="46"/>
      <c r="G16" s="136"/>
      <c r="H16" s="279"/>
    </row>
    <row r="17" spans="2:11" ht="15.95" customHeight="1" x14ac:dyDescent="0.2">
      <c r="B17" s="52" t="s">
        <v>229</v>
      </c>
      <c r="C17" s="46" t="s">
        <v>231</v>
      </c>
      <c r="D17" s="257" t="s">
        <v>222</v>
      </c>
      <c r="E17" s="46"/>
      <c r="F17" s="46"/>
      <c r="G17" s="136"/>
      <c r="H17" s="279"/>
    </row>
    <row r="18" spans="2:11" ht="15.95" customHeight="1" thickBot="1" x14ac:dyDescent="0.25">
      <c r="B18" s="50" t="s">
        <v>230</v>
      </c>
      <c r="C18" s="24" t="s">
        <v>231</v>
      </c>
      <c r="D18" s="266" t="s">
        <v>222</v>
      </c>
      <c r="E18" s="24"/>
      <c r="F18" s="24"/>
      <c r="G18" s="129"/>
      <c r="H18" s="280"/>
    </row>
    <row r="19" spans="2:11" ht="15.95" customHeight="1" thickBot="1" x14ac:dyDescent="0.25">
      <c r="F19" s="157"/>
      <c r="G19" s="158" t="s">
        <v>151</v>
      </c>
      <c r="H19" s="281">
        <f>SUM(H13:H18)</f>
        <v>0</v>
      </c>
    </row>
    <row r="20" spans="2:11" ht="15.95" customHeight="1" x14ac:dyDescent="0.2">
      <c r="B20" s="138" t="s">
        <v>257</v>
      </c>
      <c r="G20" s="101"/>
      <c r="H20" s="139"/>
    </row>
    <row r="21" spans="2:11" ht="15.95" customHeight="1" thickBot="1" x14ac:dyDescent="0.25"/>
    <row r="22" spans="2:11" ht="15.95" customHeight="1" thickBot="1" x14ac:dyDescent="0.3">
      <c r="B22" s="20" t="s">
        <v>232</v>
      </c>
      <c r="C22" s="21"/>
      <c r="D22" s="21"/>
      <c r="E22" s="21"/>
      <c r="F22" s="21"/>
      <c r="G22" s="133"/>
      <c r="H22" s="22" t="s">
        <v>294</v>
      </c>
    </row>
    <row r="23" spans="2:11" ht="15.95" customHeight="1" x14ac:dyDescent="0.2">
      <c r="B23" s="26" t="s">
        <v>233</v>
      </c>
      <c r="C23" s="23"/>
      <c r="D23" s="23"/>
      <c r="E23" s="23"/>
      <c r="F23" s="27"/>
      <c r="G23" s="131"/>
      <c r="H23" s="277"/>
    </row>
    <row r="24" spans="2:11" ht="15.95" customHeight="1" x14ac:dyDescent="0.2">
      <c r="B24" s="33" t="s">
        <v>234</v>
      </c>
      <c r="F24" s="99"/>
      <c r="G24" s="137"/>
      <c r="H24" s="273"/>
    </row>
    <row r="25" spans="2:11" ht="15.95" customHeight="1" thickBot="1" x14ac:dyDescent="0.25">
      <c r="B25" s="267" t="s">
        <v>235</v>
      </c>
      <c r="C25" s="314"/>
      <c r="D25" s="314"/>
      <c r="E25" s="314"/>
      <c r="F25" s="314"/>
      <c r="G25" s="315"/>
      <c r="H25" s="274"/>
    </row>
    <row r="26" spans="2:11" ht="15.95" customHeight="1" thickBot="1" x14ac:dyDescent="0.25">
      <c r="B26" s="100"/>
      <c r="C26" s="32"/>
      <c r="D26" s="32"/>
      <c r="E26" s="32"/>
      <c r="F26" s="32"/>
      <c r="G26" s="158" t="s">
        <v>151</v>
      </c>
      <c r="H26" s="282">
        <f>SUM(H23:H25)</f>
        <v>0</v>
      </c>
      <c r="J26" s="31">
        <f>IF(H23&gt;0,H23-"35.00",H23)+IF(H24&gt;0,H24-"35.00",H24)+H25</f>
        <v>0</v>
      </c>
      <c r="K26" s="242" t="s">
        <v>202</v>
      </c>
    </row>
    <row r="27" spans="2:11" ht="15.95" customHeight="1" thickBot="1" x14ac:dyDescent="0.25">
      <c r="E27" s="99"/>
      <c r="F27" s="99"/>
      <c r="H27" s="30"/>
    </row>
    <row r="28" spans="2:11" ht="15.95" customHeight="1" thickBot="1" x14ac:dyDescent="0.3">
      <c r="B28" s="85" t="s">
        <v>236</v>
      </c>
      <c r="C28" s="39"/>
      <c r="D28" s="39"/>
      <c r="E28" s="39"/>
      <c r="F28" s="39"/>
      <c r="G28" s="134"/>
      <c r="H28" s="22" t="s">
        <v>294</v>
      </c>
    </row>
    <row r="29" spans="2:11" ht="15.95" customHeight="1" x14ac:dyDescent="0.2">
      <c r="B29" s="318" t="s">
        <v>237</v>
      </c>
      <c r="C29" s="319"/>
      <c r="D29" s="319"/>
      <c r="E29" s="319"/>
      <c r="F29" s="319"/>
      <c r="G29" s="320"/>
      <c r="H29" s="271"/>
    </row>
    <row r="30" spans="2:11" ht="15.95" customHeight="1" x14ac:dyDescent="0.2">
      <c r="B30" s="268" t="s">
        <v>235</v>
      </c>
      <c r="C30" s="316"/>
      <c r="D30" s="316"/>
      <c r="E30" s="316"/>
      <c r="F30" s="316"/>
      <c r="G30" s="317"/>
      <c r="H30" s="272"/>
    </row>
    <row r="31" spans="2:11" ht="15.95" customHeight="1" x14ac:dyDescent="0.2">
      <c r="B31" s="268" t="s">
        <v>235</v>
      </c>
      <c r="C31" s="316"/>
      <c r="D31" s="316"/>
      <c r="E31" s="316"/>
      <c r="F31" s="316"/>
      <c r="G31" s="317"/>
      <c r="H31" s="272"/>
    </row>
    <row r="32" spans="2:11" ht="15.95" customHeight="1" x14ac:dyDescent="0.2">
      <c r="B32" s="268" t="s">
        <v>235</v>
      </c>
      <c r="C32" s="316"/>
      <c r="D32" s="316"/>
      <c r="E32" s="316"/>
      <c r="F32" s="316"/>
      <c r="G32" s="317"/>
      <c r="H32" s="272"/>
    </row>
    <row r="33" spans="1:11" ht="15.95" customHeight="1" thickBot="1" x14ac:dyDescent="0.25">
      <c r="B33" s="267" t="s">
        <v>235</v>
      </c>
      <c r="C33" s="314"/>
      <c r="D33" s="314"/>
      <c r="E33" s="314"/>
      <c r="F33" s="314"/>
      <c r="G33" s="315"/>
      <c r="H33" s="280"/>
    </row>
    <row r="34" spans="1:11" ht="15.95" customHeight="1" x14ac:dyDescent="0.2">
      <c r="B34" s="100"/>
      <c r="C34" s="32"/>
      <c r="D34" s="32"/>
      <c r="E34" s="32"/>
      <c r="F34" s="32"/>
      <c r="G34" s="158" t="s">
        <v>151</v>
      </c>
      <c r="H34" s="283">
        <f>SUM(H29:H33)</f>
        <v>0</v>
      </c>
      <c r="I34"/>
      <c r="J34" s="31">
        <f>J26+H34</f>
        <v>0</v>
      </c>
    </row>
    <row r="35" spans="1:11" ht="15.95" customHeight="1" thickBot="1" x14ac:dyDescent="0.25">
      <c r="I35"/>
    </row>
    <row r="36" spans="1:11" customFormat="1" ht="15.95" customHeight="1" thickBot="1" x14ac:dyDescent="0.3">
      <c r="A36" s="1"/>
      <c r="B36" s="85" t="s">
        <v>238</v>
      </c>
      <c r="C36" s="39"/>
      <c r="D36" s="39"/>
      <c r="E36" s="39"/>
      <c r="F36" s="39"/>
      <c r="G36" s="134"/>
      <c r="H36" s="22" t="s">
        <v>294</v>
      </c>
    </row>
    <row r="37" spans="1:11" ht="15.95" customHeight="1" x14ac:dyDescent="0.2">
      <c r="B37" s="95" t="s">
        <v>239</v>
      </c>
      <c r="C37" s="51"/>
      <c r="D37" s="51"/>
      <c r="E37" s="51"/>
      <c r="F37" s="96"/>
      <c r="G37" s="130"/>
      <c r="H37" s="271"/>
      <c r="I37"/>
    </row>
    <row r="38" spans="1:11" ht="15.95" customHeight="1" x14ac:dyDescent="0.2">
      <c r="B38" s="36" t="s">
        <v>240</v>
      </c>
      <c r="C38" s="34"/>
      <c r="D38" s="34"/>
      <c r="E38" s="34"/>
      <c r="F38" s="34"/>
      <c r="G38" s="132"/>
      <c r="H38" s="272"/>
      <c r="J38" s="31">
        <f>H37+H38</f>
        <v>0</v>
      </c>
    </row>
    <row r="39" spans="1:11" ht="15.95" customHeight="1" x14ac:dyDescent="0.2">
      <c r="B39" s="36" t="s">
        <v>241</v>
      </c>
      <c r="C39" s="34"/>
      <c r="D39" s="34"/>
      <c r="E39" s="34"/>
      <c r="F39" s="34"/>
      <c r="G39" s="132"/>
      <c r="H39" s="272"/>
      <c r="J39" s="31">
        <f>H39+H40</f>
        <v>0</v>
      </c>
    </row>
    <row r="40" spans="1:11" ht="15.95" customHeight="1" x14ac:dyDescent="0.2">
      <c r="B40" s="36" t="s">
        <v>242</v>
      </c>
      <c r="C40" s="34"/>
      <c r="D40" s="34"/>
      <c r="E40" s="34"/>
      <c r="F40" s="34"/>
      <c r="G40" s="132"/>
      <c r="H40" s="272"/>
    </row>
    <row r="41" spans="1:11" ht="15.95" customHeight="1" x14ac:dyDescent="0.2">
      <c r="B41" s="36" t="s">
        <v>243</v>
      </c>
      <c r="C41" s="34"/>
      <c r="D41" s="34"/>
      <c r="E41" s="34"/>
      <c r="F41" s="34"/>
      <c r="G41" s="132"/>
      <c r="H41" s="272"/>
    </row>
    <row r="42" spans="1:11" ht="15.95" customHeight="1" x14ac:dyDescent="0.2">
      <c r="A42" s="3"/>
      <c r="B42" s="36" t="s">
        <v>244</v>
      </c>
      <c r="C42" s="34"/>
      <c r="D42" s="229" t="s">
        <v>255</v>
      </c>
      <c r="E42" s="34"/>
      <c r="F42" s="34"/>
      <c r="G42" s="132"/>
      <c r="H42" s="284"/>
    </row>
    <row r="43" spans="1:11" ht="15.95" customHeight="1" x14ac:dyDescent="0.2">
      <c r="B43" s="36" t="s">
        <v>245</v>
      </c>
      <c r="C43" s="34"/>
      <c r="D43" s="269" t="s">
        <v>255</v>
      </c>
      <c r="E43" s="34"/>
      <c r="F43" s="34"/>
      <c r="G43" s="132"/>
      <c r="H43" s="284"/>
    </row>
    <row r="44" spans="1:11" ht="15.95" customHeight="1" x14ac:dyDescent="0.2">
      <c r="B44" s="36" t="s">
        <v>246</v>
      </c>
      <c r="C44" s="34"/>
      <c r="D44" s="34"/>
      <c r="E44" s="34"/>
      <c r="F44" s="34"/>
      <c r="G44" s="132"/>
      <c r="H44" s="272"/>
    </row>
    <row r="45" spans="1:11" ht="15.95" customHeight="1" x14ac:dyDescent="0.2">
      <c r="B45" s="36" t="s">
        <v>247</v>
      </c>
      <c r="C45" s="34"/>
      <c r="D45" s="34"/>
      <c r="E45" s="34"/>
      <c r="F45" s="34"/>
      <c r="G45" s="132"/>
      <c r="H45" s="272"/>
      <c r="J45" s="31">
        <f>H45+H81</f>
        <v>0</v>
      </c>
    </row>
    <row r="46" spans="1:11" ht="15.95" customHeight="1" x14ac:dyDescent="0.2">
      <c r="B46" s="36" t="s">
        <v>248</v>
      </c>
      <c r="C46" s="34"/>
      <c r="D46" s="34"/>
      <c r="E46" s="34"/>
      <c r="F46" s="34"/>
      <c r="G46" s="132"/>
      <c r="H46" s="272"/>
      <c r="J46" s="31">
        <f>H44+H46</f>
        <v>0</v>
      </c>
    </row>
    <row r="47" spans="1:11" ht="15.95" customHeight="1" x14ac:dyDescent="0.2">
      <c r="B47" s="36" t="s">
        <v>249</v>
      </c>
      <c r="C47" s="34"/>
      <c r="D47" s="34"/>
      <c r="E47" s="34"/>
      <c r="F47" s="34"/>
      <c r="G47" s="132"/>
      <c r="H47" s="272"/>
      <c r="J47" s="31">
        <f>(IF(H23&gt;0,35,0))+(IF(H24&gt;0,35,0))+H47</f>
        <v>0</v>
      </c>
      <c r="K47" s="15" t="s">
        <v>203</v>
      </c>
    </row>
    <row r="48" spans="1:11" ht="15.95" customHeight="1" x14ac:dyDescent="0.2">
      <c r="B48" s="37" t="s">
        <v>250</v>
      </c>
      <c r="C48" s="34"/>
      <c r="D48" s="34"/>
      <c r="E48" s="34"/>
      <c r="F48" s="34"/>
      <c r="G48" s="132"/>
      <c r="H48" s="272"/>
      <c r="J48" s="31"/>
    </row>
    <row r="49" spans="2:11" ht="15.95" customHeight="1" x14ac:dyDescent="0.2">
      <c r="B49" s="37" t="s">
        <v>251</v>
      </c>
      <c r="C49" s="34"/>
      <c r="D49" s="34"/>
      <c r="E49" s="34"/>
      <c r="F49" s="34"/>
      <c r="G49" s="132"/>
      <c r="H49" s="285"/>
      <c r="J49" s="31">
        <f>H49+'Home office expenses'!E20</f>
        <v>0</v>
      </c>
      <c r="K49" s="15" t="s">
        <v>180</v>
      </c>
    </row>
    <row r="50" spans="2:11" ht="15.95" customHeight="1" x14ac:dyDescent="0.2">
      <c r="B50" s="52" t="s">
        <v>252</v>
      </c>
      <c r="C50" s="51"/>
      <c r="D50" s="51"/>
      <c r="E50" s="51"/>
      <c r="F50" s="51"/>
      <c r="G50" s="130"/>
      <c r="H50" s="271"/>
      <c r="J50" s="31">
        <f>H41+H48+H50</f>
        <v>0</v>
      </c>
    </row>
    <row r="51" spans="2:11" ht="15.75" customHeight="1" x14ac:dyDescent="0.2">
      <c r="B51" s="45" t="s">
        <v>253</v>
      </c>
      <c r="C51" s="46"/>
      <c r="D51" s="46"/>
      <c r="E51" s="46"/>
      <c r="F51" s="46"/>
      <c r="G51" s="136"/>
      <c r="H51" s="321"/>
    </row>
    <row r="52" spans="2:11" ht="15.95" customHeight="1" thickBot="1" x14ac:dyDescent="0.25">
      <c r="B52" s="160" t="s">
        <v>254</v>
      </c>
      <c r="C52" s="127"/>
      <c r="D52" s="127"/>
      <c r="E52" s="127"/>
      <c r="F52" s="127"/>
      <c r="G52" s="161"/>
      <c r="H52" s="322"/>
    </row>
    <row r="53" spans="2:11" ht="15.95" customHeight="1" thickBot="1" x14ac:dyDescent="0.25">
      <c r="B53" s="175"/>
      <c r="G53" s="101" t="s">
        <v>151</v>
      </c>
      <c r="H53" s="286">
        <f>SUM(H37:H52)</f>
        <v>0</v>
      </c>
    </row>
    <row r="54" spans="2:11" ht="15.95" customHeight="1" thickBot="1" x14ac:dyDescent="0.25">
      <c r="B54" s="38"/>
    </row>
    <row r="55" spans="2:11" ht="15.95" customHeight="1" thickBot="1" x14ac:dyDescent="0.3">
      <c r="B55" s="20" t="s">
        <v>259</v>
      </c>
      <c r="C55" s="21"/>
      <c r="D55" s="21"/>
      <c r="E55" s="21"/>
      <c r="F55" s="21"/>
      <c r="G55" s="133"/>
      <c r="H55" s="22" t="s">
        <v>294</v>
      </c>
    </row>
    <row r="56" spans="2:11" ht="15.95" customHeight="1" x14ac:dyDescent="0.2">
      <c r="B56" s="26" t="s">
        <v>260</v>
      </c>
      <c r="C56" s="23"/>
      <c r="D56" s="23"/>
      <c r="E56" s="23"/>
      <c r="F56" s="27"/>
      <c r="G56" s="131"/>
      <c r="H56" s="277"/>
    </row>
    <row r="57" spans="2:11" ht="15.95" customHeight="1" thickBot="1" x14ac:dyDescent="0.25">
      <c r="B57" s="28" t="s">
        <v>261</v>
      </c>
      <c r="C57" s="24"/>
      <c r="D57" s="24"/>
      <c r="E57" s="24"/>
      <c r="F57" s="29"/>
      <c r="G57" s="129"/>
      <c r="H57" s="274"/>
    </row>
    <row r="58" spans="2:11" ht="15.95" customHeight="1" thickBot="1" x14ac:dyDescent="0.25">
      <c r="B58" s="100"/>
      <c r="C58" s="32"/>
      <c r="D58" s="32"/>
      <c r="E58" s="32"/>
      <c r="F58" s="32"/>
      <c r="G58" s="101" t="s">
        <v>151</v>
      </c>
      <c r="H58" s="286">
        <f>SUM(H56:H57)</f>
        <v>0</v>
      </c>
    </row>
    <row r="59" spans="2:11" ht="15.95" customHeight="1" x14ac:dyDescent="0.2"/>
    <row r="60" spans="2:11" ht="15.95" customHeight="1" x14ac:dyDescent="0.2">
      <c r="B60" s="138" t="s">
        <v>258</v>
      </c>
    </row>
    <row r="61" spans="2:11" ht="15.95" customHeight="1" thickBot="1" x14ac:dyDescent="0.25"/>
    <row r="62" spans="2:11" ht="15.95" customHeight="1" thickBot="1" x14ac:dyDescent="0.3">
      <c r="B62" s="40" t="s">
        <v>262</v>
      </c>
      <c r="C62" s="41"/>
      <c r="D62" s="41"/>
      <c r="E62" s="41"/>
      <c r="F62" s="41"/>
      <c r="G62" s="135"/>
      <c r="H62" s="22" t="s">
        <v>294</v>
      </c>
    </row>
    <row r="63" spans="2:11" ht="15.95" customHeight="1" x14ac:dyDescent="0.2">
      <c r="B63" s="42" t="s">
        <v>263</v>
      </c>
      <c r="C63" s="43"/>
      <c r="D63" s="43"/>
      <c r="E63" s="43"/>
      <c r="F63" s="44"/>
      <c r="G63" s="128"/>
      <c r="H63" s="277"/>
    </row>
    <row r="64" spans="2:11" ht="15.95" customHeight="1" thickBot="1" x14ac:dyDescent="0.25">
      <c r="B64" s="28" t="s">
        <v>264</v>
      </c>
      <c r="C64" s="24"/>
      <c r="D64" s="24"/>
      <c r="E64" s="24"/>
      <c r="F64" s="29"/>
      <c r="G64" s="129"/>
      <c r="H64" s="287"/>
    </row>
    <row r="65" spans="1:10" ht="15.95" customHeight="1" thickBot="1" x14ac:dyDescent="0.25">
      <c r="B65" s="100"/>
      <c r="C65" s="32"/>
      <c r="D65" s="32"/>
      <c r="E65" s="32"/>
      <c r="F65" s="32"/>
      <c r="G65" s="101" t="s">
        <v>151</v>
      </c>
      <c r="H65" s="288">
        <f>SUM(H63:H64)</f>
        <v>0</v>
      </c>
    </row>
    <row r="66" spans="1:10" ht="15.95" customHeight="1" thickBot="1" x14ac:dyDescent="0.25">
      <c r="B66" s="47"/>
      <c r="H66" s="48"/>
    </row>
    <row r="67" spans="1:10" s="32" customFormat="1" ht="15.95" customHeight="1" thickBot="1" x14ac:dyDescent="0.3">
      <c r="A67" s="1"/>
      <c r="B67" s="20" t="s">
        <v>265</v>
      </c>
      <c r="C67" s="21"/>
      <c r="D67" s="21"/>
      <c r="E67" s="21"/>
      <c r="F67" s="21"/>
      <c r="G67" s="133"/>
      <c r="H67" s="22" t="s">
        <v>294</v>
      </c>
    </row>
    <row r="68" spans="1:10" ht="15.95" customHeight="1" x14ac:dyDescent="0.2">
      <c r="B68" s="26" t="s">
        <v>266</v>
      </c>
      <c r="C68" s="23"/>
      <c r="D68" s="23"/>
      <c r="E68" s="23"/>
      <c r="F68" s="27"/>
      <c r="G68" s="131"/>
      <c r="H68" s="277"/>
    </row>
    <row r="69" spans="1:10" ht="15.95" customHeight="1" x14ac:dyDescent="0.2">
      <c r="B69" s="33" t="s">
        <v>267</v>
      </c>
      <c r="C69" s="34"/>
      <c r="D69" s="34"/>
      <c r="E69" s="34"/>
      <c r="F69" s="35"/>
      <c r="G69" s="132"/>
      <c r="H69" s="272"/>
    </row>
    <row r="70" spans="1:10" ht="15.95" customHeight="1" x14ac:dyDescent="0.2">
      <c r="B70" s="33" t="s">
        <v>268</v>
      </c>
      <c r="C70" s="34"/>
      <c r="D70" s="34"/>
      <c r="E70" s="34"/>
      <c r="F70" s="35"/>
      <c r="G70" s="132"/>
      <c r="H70" s="272"/>
    </row>
    <row r="71" spans="1:10" ht="15.95" customHeight="1" thickBot="1" x14ac:dyDescent="0.25">
      <c r="B71" s="28" t="s">
        <v>269</v>
      </c>
      <c r="C71" s="24"/>
      <c r="D71" s="24"/>
      <c r="E71" s="24"/>
      <c r="F71" s="29"/>
      <c r="G71" s="129"/>
      <c r="H71" s="274"/>
    </row>
    <row r="72" spans="1:10" ht="15.95" customHeight="1" thickBot="1" x14ac:dyDescent="0.25">
      <c r="B72" s="100"/>
      <c r="C72" s="32"/>
      <c r="D72" s="32"/>
      <c r="E72" s="32"/>
      <c r="F72" s="32"/>
      <c r="G72" s="101" t="s">
        <v>151</v>
      </c>
      <c r="H72" s="275">
        <f>SUM(H68:H71)</f>
        <v>0</v>
      </c>
    </row>
    <row r="73" spans="1:10" ht="15.95" customHeight="1" thickBot="1" x14ac:dyDescent="0.25">
      <c r="B73" s="38"/>
    </row>
    <row r="74" spans="1:10" ht="15.95" customHeight="1" thickBot="1" x14ac:dyDescent="0.3">
      <c r="B74" s="20" t="s">
        <v>270</v>
      </c>
      <c r="C74" s="21"/>
      <c r="D74" s="21"/>
      <c r="E74" s="21"/>
      <c r="F74" s="21"/>
      <c r="G74" s="133"/>
      <c r="H74" s="22" t="s">
        <v>294</v>
      </c>
    </row>
    <row r="75" spans="1:10" ht="15.95" customHeight="1" x14ac:dyDescent="0.2">
      <c r="B75" s="49" t="s">
        <v>271</v>
      </c>
      <c r="C75" s="23"/>
      <c r="D75" s="23"/>
      <c r="E75" s="23"/>
      <c r="F75" s="23"/>
      <c r="G75" s="131"/>
      <c r="H75" s="277"/>
    </row>
    <row r="76" spans="1:10" ht="15.95" customHeight="1" thickBot="1" x14ac:dyDescent="0.25">
      <c r="B76" s="50" t="s">
        <v>153</v>
      </c>
      <c r="C76" s="24"/>
      <c r="D76" s="24"/>
      <c r="E76" s="24"/>
      <c r="F76" s="24"/>
      <c r="G76" s="129"/>
      <c r="H76" s="274"/>
    </row>
    <row r="77" spans="1:10" ht="15.95" customHeight="1" thickBot="1" x14ac:dyDescent="0.25">
      <c r="B77" s="100"/>
      <c r="C77" s="32"/>
      <c r="D77" s="32"/>
      <c r="E77" s="32"/>
      <c r="F77" s="32"/>
      <c r="G77" s="101" t="s">
        <v>151</v>
      </c>
      <c r="H77" s="275">
        <f>SUM(H75:H76)</f>
        <v>0</v>
      </c>
      <c r="J77" s="31">
        <f>H77/2</f>
        <v>0</v>
      </c>
    </row>
    <row r="78" spans="1:10" ht="15.95" customHeight="1" thickBot="1" x14ac:dyDescent="0.25">
      <c r="J78"/>
    </row>
    <row r="79" spans="1:10" ht="15.95" customHeight="1" thickBot="1" x14ac:dyDescent="0.3">
      <c r="B79" s="20" t="s">
        <v>272</v>
      </c>
      <c r="C79" s="21"/>
      <c r="D79" s="21"/>
      <c r="E79" s="21"/>
      <c r="F79" s="21"/>
      <c r="G79" s="133"/>
      <c r="H79" s="22" t="s">
        <v>294</v>
      </c>
    </row>
    <row r="80" spans="1:10" ht="15.95" customHeight="1" x14ac:dyDescent="0.2">
      <c r="B80" s="49" t="s">
        <v>273</v>
      </c>
      <c r="C80" s="23"/>
      <c r="D80" s="23"/>
      <c r="E80" s="23"/>
      <c r="F80" s="23"/>
      <c r="G80" s="131"/>
      <c r="H80" s="277"/>
      <c r="J80" s="31">
        <f>H80+H88</f>
        <v>0</v>
      </c>
    </row>
    <row r="81" spans="2:10" ht="15.95" customHeight="1" x14ac:dyDescent="0.2">
      <c r="B81" s="36" t="s">
        <v>274</v>
      </c>
      <c r="C81" s="34"/>
      <c r="D81" s="34"/>
      <c r="E81" s="34"/>
      <c r="F81" s="34"/>
      <c r="G81" s="132"/>
      <c r="H81" s="272"/>
      <c r="J81" s="31"/>
    </row>
    <row r="82" spans="2:10" ht="15.95" customHeight="1" thickBot="1" x14ac:dyDescent="0.25">
      <c r="B82" s="50" t="s">
        <v>275</v>
      </c>
      <c r="C82" s="24"/>
      <c r="D82" s="24"/>
      <c r="E82" s="24"/>
      <c r="F82" s="24"/>
      <c r="G82" s="129"/>
      <c r="H82" s="274"/>
    </row>
    <row r="83" spans="2:10" ht="15.95" customHeight="1" thickBot="1" x14ac:dyDescent="0.25">
      <c r="B83" s="100"/>
      <c r="C83" s="32"/>
      <c r="D83" s="32"/>
      <c r="E83" s="32"/>
      <c r="F83" s="32"/>
      <c r="G83" s="101" t="s">
        <v>151</v>
      </c>
      <c r="H83" s="275">
        <f>SUM(H80:H82)</f>
        <v>0</v>
      </c>
    </row>
    <row r="84" spans="2:10" ht="15.95" customHeight="1" thickBot="1" x14ac:dyDescent="0.25"/>
    <row r="85" spans="2:10" ht="15.95" customHeight="1" thickBot="1" x14ac:dyDescent="0.3">
      <c r="B85" s="20" t="s">
        <v>276</v>
      </c>
      <c r="C85" s="21"/>
      <c r="D85" s="21"/>
      <c r="E85" s="21"/>
      <c r="F85" s="21"/>
      <c r="G85" s="133"/>
      <c r="H85" s="22" t="s">
        <v>294</v>
      </c>
      <c r="J85"/>
    </row>
    <row r="86" spans="2:10" ht="15.95" customHeight="1" x14ac:dyDescent="0.2">
      <c r="B86" s="49" t="s">
        <v>150</v>
      </c>
      <c r="C86" s="23"/>
      <c r="D86" s="23"/>
      <c r="E86" s="23"/>
      <c r="F86" s="23"/>
      <c r="G86" s="131"/>
      <c r="H86" s="277"/>
      <c r="J86"/>
    </row>
    <row r="87" spans="2:10" ht="15.95" customHeight="1" thickBot="1" x14ac:dyDescent="0.25">
      <c r="B87" s="50" t="s">
        <v>277</v>
      </c>
      <c r="C87" s="24"/>
      <c r="D87" s="24"/>
      <c r="E87" s="24"/>
      <c r="F87" s="24"/>
      <c r="G87" s="129"/>
      <c r="H87" s="274"/>
      <c r="J87"/>
    </row>
    <row r="88" spans="2:10" ht="15.95" customHeight="1" thickBot="1" x14ac:dyDescent="0.25">
      <c r="B88" s="100"/>
      <c r="C88" s="32"/>
      <c r="D88" s="32"/>
      <c r="E88" s="32"/>
      <c r="F88" s="32"/>
      <c r="G88" s="101" t="s">
        <v>151</v>
      </c>
      <c r="H88" s="275">
        <f>SUM(H86:H87)</f>
        <v>0</v>
      </c>
    </row>
    <row r="89" spans="2:10" ht="15.95" customHeight="1" thickBot="1" x14ac:dyDescent="0.25"/>
    <row r="90" spans="2:10" ht="15.95" customHeight="1" x14ac:dyDescent="0.25">
      <c r="B90" s="20" t="s">
        <v>278</v>
      </c>
      <c r="C90" s="21"/>
      <c r="D90" s="21"/>
      <c r="E90" s="21"/>
      <c r="F90" s="21"/>
      <c r="G90" s="133"/>
      <c r="H90" s="22" t="s">
        <v>294</v>
      </c>
    </row>
    <row r="91" spans="2:10" ht="15.95" customHeight="1" x14ac:dyDescent="0.2">
      <c r="B91" s="36" t="s">
        <v>279</v>
      </c>
      <c r="C91" s="309" t="s">
        <v>280</v>
      </c>
      <c r="D91" s="309"/>
      <c r="E91" s="309"/>
      <c r="F91" s="309"/>
      <c r="G91" s="310"/>
      <c r="H91" s="272"/>
    </row>
    <row r="92" spans="2:10" ht="15.95" customHeight="1" x14ac:dyDescent="0.2">
      <c r="B92" s="36" t="s">
        <v>279</v>
      </c>
      <c r="C92" s="301"/>
      <c r="D92" s="301"/>
      <c r="E92" s="301"/>
      <c r="F92" s="301"/>
      <c r="G92" s="302"/>
      <c r="H92" s="272"/>
    </row>
    <row r="93" spans="2:10" ht="15.95" customHeight="1" x14ac:dyDescent="0.2">
      <c r="B93" s="36" t="s">
        <v>279</v>
      </c>
      <c r="C93" s="301"/>
      <c r="D93" s="301"/>
      <c r="E93" s="301"/>
      <c r="F93" s="301"/>
      <c r="G93" s="302"/>
      <c r="H93" s="272"/>
    </row>
    <row r="94" spans="2:10" ht="15.95" customHeight="1" x14ac:dyDescent="0.2">
      <c r="B94" s="36" t="s">
        <v>279</v>
      </c>
      <c r="C94" s="301"/>
      <c r="D94" s="301"/>
      <c r="E94" s="301"/>
      <c r="F94" s="301"/>
      <c r="G94" s="302"/>
      <c r="H94" s="272"/>
    </row>
    <row r="95" spans="2:10" ht="15.95" customHeight="1" x14ac:dyDescent="0.2">
      <c r="B95" s="36" t="s">
        <v>279</v>
      </c>
      <c r="C95" s="301"/>
      <c r="D95" s="301"/>
      <c r="E95" s="301"/>
      <c r="F95" s="301"/>
      <c r="G95" s="302"/>
      <c r="H95" s="272"/>
    </row>
    <row r="96" spans="2:10" ht="15.95" customHeight="1" thickBot="1" x14ac:dyDescent="0.25">
      <c r="B96" s="50" t="s">
        <v>279</v>
      </c>
      <c r="C96" s="331"/>
      <c r="D96" s="331"/>
      <c r="E96" s="331"/>
      <c r="F96" s="331"/>
      <c r="G96" s="332"/>
      <c r="H96" s="274"/>
    </row>
    <row r="97" spans="2:9" ht="15.95" customHeight="1" thickBot="1" x14ac:dyDescent="0.25">
      <c r="B97" s="100"/>
      <c r="C97" s="32"/>
      <c r="D97" s="32"/>
      <c r="E97" s="32"/>
      <c r="F97" s="32"/>
      <c r="G97" s="101" t="s">
        <v>151</v>
      </c>
      <c r="H97" s="289">
        <f>SUM(H91:H96)</f>
        <v>0</v>
      </c>
    </row>
    <row r="98" spans="2:9" ht="15.95" customHeight="1" x14ac:dyDescent="0.2">
      <c r="B98" s="100"/>
      <c r="C98" s="32"/>
      <c r="D98" s="32"/>
      <c r="E98" s="32"/>
      <c r="F98" s="32"/>
      <c r="G98" s="101"/>
      <c r="H98" s="145"/>
    </row>
    <row r="99" spans="2:9" ht="15.95" customHeight="1" x14ac:dyDescent="0.2">
      <c r="B99" s="176" t="s">
        <v>281</v>
      </c>
      <c r="G99" s="177"/>
      <c r="H99" s="290">
        <f>H26+H34+H53+H58+H65+H72+H77+H88+H83+H97-(J45/2)-(H77/2)+'Home office expenses'!E20</f>
        <v>0</v>
      </c>
    </row>
    <row r="100" spans="2:9" ht="15.95" customHeight="1" x14ac:dyDescent="0.2">
      <c r="B100" s="176" t="s">
        <v>282</v>
      </c>
      <c r="G100" s="177"/>
      <c r="H100" s="290">
        <f>H19-H99</f>
        <v>0</v>
      </c>
    </row>
    <row r="101" spans="2:9" ht="15.95" customHeight="1" x14ac:dyDescent="0.2">
      <c r="B101" s="100"/>
      <c r="C101" s="32"/>
      <c r="D101" s="32"/>
      <c r="E101" s="32"/>
      <c r="F101" s="32"/>
      <c r="G101" s="101"/>
      <c r="H101" s="146"/>
    </row>
    <row r="102" spans="2:9" ht="15.95" customHeight="1" x14ac:dyDescent="0.2">
      <c r="B102" s="140" t="s">
        <v>283</v>
      </c>
      <c r="C102" s="32"/>
      <c r="D102" s="32"/>
      <c r="E102" s="32"/>
      <c r="F102" s="32"/>
      <c r="G102" s="101"/>
      <c r="H102" s="146"/>
      <c r="I102" s="15"/>
    </row>
    <row r="103" spans="2:9" ht="11.25" customHeight="1" thickBot="1" x14ac:dyDescent="0.25"/>
    <row r="104" spans="2:9" ht="15.95" customHeight="1" x14ac:dyDescent="0.25">
      <c r="B104" s="142" t="s">
        <v>284</v>
      </c>
      <c r="C104" s="141"/>
      <c r="D104" s="143"/>
      <c r="E104" s="144"/>
      <c r="F104" s="141" t="s">
        <v>293</v>
      </c>
      <c r="G104" s="144"/>
      <c r="H104" s="22" t="s">
        <v>294</v>
      </c>
    </row>
    <row r="105" spans="2:9" ht="15.95" customHeight="1" x14ac:dyDescent="0.2">
      <c r="B105" s="52" t="s">
        <v>285</v>
      </c>
      <c r="C105" s="325"/>
      <c r="D105" s="325"/>
      <c r="E105" s="130"/>
      <c r="F105" s="91"/>
      <c r="G105" s="130"/>
      <c r="H105" s="271"/>
    </row>
    <row r="106" spans="2:9" ht="15.95" customHeight="1" x14ac:dyDescent="0.2">
      <c r="B106" s="52" t="s">
        <v>285</v>
      </c>
      <c r="C106" s="330"/>
      <c r="D106" s="330"/>
      <c r="E106" s="130"/>
      <c r="F106" s="91"/>
      <c r="G106" s="132"/>
      <c r="H106" s="272"/>
    </row>
    <row r="107" spans="2:9" ht="15.95" customHeight="1" x14ac:dyDescent="0.2">
      <c r="B107" s="52" t="s">
        <v>285</v>
      </c>
      <c r="C107" s="330"/>
      <c r="D107" s="330"/>
      <c r="E107" s="130"/>
      <c r="F107" s="91"/>
      <c r="G107" s="137"/>
      <c r="H107" s="273"/>
    </row>
    <row r="108" spans="2:9" ht="15.95" customHeight="1" thickBot="1" x14ac:dyDescent="0.25">
      <c r="B108" s="50" t="s">
        <v>285</v>
      </c>
      <c r="C108" s="326"/>
      <c r="D108" s="326"/>
      <c r="E108" s="129"/>
      <c r="F108" s="92"/>
      <c r="G108" s="129"/>
      <c r="H108" s="274"/>
    </row>
    <row r="109" spans="2:9" ht="15.95" customHeight="1" thickBot="1" x14ac:dyDescent="0.25">
      <c r="B109" s="100"/>
      <c r="C109" s="32"/>
      <c r="D109" s="32"/>
      <c r="E109" s="32"/>
      <c r="F109" s="32"/>
      <c r="G109" s="101" t="s">
        <v>151</v>
      </c>
      <c r="H109" s="275">
        <f>SUM(H105:H108)</f>
        <v>0</v>
      </c>
    </row>
    <row r="110" spans="2:9" ht="15.95" customHeight="1" thickBot="1" x14ac:dyDescent="0.25">
      <c r="B110" s="1"/>
      <c r="C110" s="1"/>
      <c r="D110" s="1"/>
      <c r="E110" s="1"/>
      <c r="F110" s="1"/>
      <c r="G110" s="1"/>
      <c r="H110" s="1"/>
    </row>
    <row r="111" spans="2:9" ht="15.95" customHeight="1" x14ac:dyDescent="0.25">
      <c r="B111" s="142" t="s">
        <v>286</v>
      </c>
      <c r="C111" s="141"/>
      <c r="D111" s="143"/>
      <c r="E111" s="144"/>
      <c r="F111" s="141" t="s">
        <v>293</v>
      </c>
      <c r="G111" s="144"/>
      <c r="H111" s="22" t="s">
        <v>294</v>
      </c>
    </row>
    <row r="112" spans="2:9" ht="15.95" customHeight="1" x14ac:dyDescent="0.2">
      <c r="B112" s="52" t="s">
        <v>287</v>
      </c>
      <c r="C112" s="325"/>
      <c r="D112" s="325"/>
      <c r="E112" s="130"/>
      <c r="F112" s="91"/>
      <c r="G112" s="128"/>
      <c r="H112" s="271"/>
    </row>
    <row r="113" spans="2:9" ht="15.95" customHeight="1" thickBot="1" x14ac:dyDescent="0.25">
      <c r="B113" s="50" t="s">
        <v>287</v>
      </c>
      <c r="C113" s="326"/>
      <c r="D113" s="326"/>
      <c r="E113" s="129"/>
      <c r="F113" s="92"/>
      <c r="G113" s="129"/>
      <c r="H113" s="274"/>
    </row>
    <row r="114" spans="2:9" ht="15.95" customHeight="1" x14ac:dyDescent="0.2">
      <c r="B114" s="237" t="s">
        <v>288</v>
      </c>
      <c r="C114" s="32"/>
      <c r="D114" s="32"/>
      <c r="E114" s="32"/>
      <c r="F114" s="32"/>
      <c r="G114" s="101" t="s">
        <v>151</v>
      </c>
      <c r="H114" s="276">
        <f>SUM(H112:H113)</f>
        <v>0</v>
      </c>
    </row>
    <row r="115" spans="2:9" ht="15.95" customHeight="1" thickBot="1" x14ac:dyDescent="0.25">
      <c r="C115" s="102"/>
      <c r="D115" s="102"/>
      <c r="E115" s="102"/>
      <c r="F115" s="102"/>
      <c r="I115" s="15"/>
    </row>
    <row r="116" spans="2:9" ht="15.95" customHeight="1" x14ac:dyDescent="0.25">
      <c r="B116" s="142" t="s">
        <v>289</v>
      </c>
      <c r="C116" s="141"/>
      <c r="D116" s="143"/>
      <c r="E116" s="144"/>
      <c r="F116" s="141" t="s">
        <v>293</v>
      </c>
      <c r="G116" s="144"/>
      <c r="H116" s="22" t="s">
        <v>294</v>
      </c>
      <c r="I116" s="15"/>
    </row>
    <row r="117" spans="2:9" ht="15.95" customHeight="1" x14ac:dyDescent="0.2">
      <c r="B117" s="52" t="s">
        <v>290</v>
      </c>
      <c r="C117" s="325"/>
      <c r="D117" s="325"/>
      <c r="E117" s="130"/>
      <c r="F117" s="91"/>
      <c r="G117" s="130"/>
      <c r="H117" s="271"/>
      <c r="I117" s="15"/>
    </row>
    <row r="118" spans="2:9" ht="15.95" customHeight="1" thickBot="1" x14ac:dyDescent="0.25">
      <c r="B118" s="256" t="s">
        <v>290</v>
      </c>
      <c r="C118" s="326"/>
      <c r="D118" s="326"/>
      <c r="E118" s="129"/>
      <c r="F118" s="92"/>
      <c r="G118" s="129"/>
      <c r="H118" s="274"/>
      <c r="I118" s="15"/>
    </row>
    <row r="119" spans="2:9" ht="15.95" customHeight="1" thickBot="1" x14ac:dyDescent="0.25">
      <c r="B119" s="270"/>
      <c r="C119" s="32"/>
      <c r="D119" s="32"/>
      <c r="E119" s="32"/>
      <c r="F119" s="32"/>
      <c r="G119" s="101" t="s">
        <v>151</v>
      </c>
      <c r="H119" s="275">
        <f>SUM(H117:H118)</f>
        <v>0</v>
      </c>
      <c r="I119" s="15"/>
    </row>
    <row r="120" spans="2:9" ht="15.95" customHeight="1" thickBot="1" x14ac:dyDescent="0.25">
      <c r="B120" s="1"/>
      <c r="C120" s="1"/>
      <c r="D120" s="1"/>
      <c r="E120" s="1"/>
      <c r="F120" s="1"/>
      <c r="G120" s="1"/>
      <c r="H120" s="1"/>
      <c r="I120" s="15"/>
    </row>
    <row r="121" spans="2:9" ht="15.95" customHeight="1" x14ac:dyDescent="0.25">
      <c r="B121" s="142" t="s">
        <v>291</v>
      </c>
      <c r="C121" s="141"/>
      <c r="D121" s="143"/>
      <c r="E121" s="144"/>
      <c r="F121" s="141" t="s">
        <v>293</v>
      </c>
      <c r="G121" s="144"/>
      <c r="H121" s="22" t="s">
        <v>294</v>
      </c>
      <c r="I121" s="15"/>
    </row>
    <row r="122" spans="2:9" ht="15.95" customHeight="1" x14ac:dyDescent="0.2">
      <c r="B122" s="52" t="s">
        <v>292</v>
      </c>
      <c r="C122" s="325"/>
      <c r="D122" s="325"/>
      <c r="E122" s="130"/>
      <c r="F122" s="91"/>
      <c r="G122" s="130"/>
      <c r="H122" s="271"/>
      <c r="I122" s="15"/>
    </row>
    <row r="123" spans="2:9" ht="15.95" customHeight="1" thickBot="1" x14ac:dyDescent="0.25">
      <c r="B123" s="50" t="s">
        <v>292</v>
      </c>
      <c r="C123" s="326"/>
      <c r="D123" s="326"/>
      <c r="E123" s="129"/>
      <c r="F123" s="92"/>
      <c r="G123" s="129"/>
      <c r="H123" s="274"/>
      <c r="I123" s="15"/>
    </row>
    <row r="124" spans="2:9" ht="15.95" customHeight="1" thickBot="1" x14ac:dyDescent="0.25">
      <c r="B124" s="100"/>
      <c r="C124" s="32"/>
      <c r="D124" s="32"/>
      <c r="E124" s="32"/>
      <c r="F124" s="32"/>
      <c r="G124" s="101" t="s">
        <v>151</v>
      </c>
      <c r="H124" s="275">
        <f>SUM(H122:H123)</f>
        <v>0</v>
      </c>
      <c r="I124" s="15"/>
    </row>
    <row r="125" spans="2:9" ht="15.95" customHeight="1" x14ac:dyDescent="0.2">
      <c r="B125" s="100"/>
      <c r="C125" s="32"/>
      <c r="D125" s="32"/>
      <c r="E125" s="32"/>
      <c r="F125" s="32"/>
      <c r="G125" s="101"/>
      <c r="H125" s="146"/>
      <c r="I125" s="15"/>
    </row>
    <row r="126" spans="2:9" ht="15.95" customHeight="1" x14ac:dyDescent="0.2">
      <c r="B126" s="231" t="s">
        <v>295</v>
      </c>
      <c r="C126" s="32"/>
      <c r="D126" s="32"/>
      <c r="E126" s="32"/>
      <c r="F126" s="32"/>
      <c r="G126" s="101"/>
      <c r="H126" s="146"/>
      <c r="I126" s="15"/>
    </row>
    <row r="127" spans="2:9" ht="5.0999999999999996" customHeight="1" x14ac:dyDescent="0.2">
      <c r="B127" s="231"/>
      <c r="C127" s="32"/>
      <c r="D127" s="32"/>
      <c r="E127" s="32"/>
      <c r="F127" s="32"/>
      <c r="G127" s="101"/>
      <c r="H127" s="233"/>
      <c r="I127" s="15"/>
    </row>
    <row r="128" spans="2:9" ht="15.95" customHeight="1" x14ac:dyDescent="0.2">
      <c r="B128" s="232" t="s">
        <v>296</v>
      </c>
      <c r="C128" s="32"/>
      <c r="D128" s="32"/>
      <c r="E128" s="32"/>
      <c r="F128" s="32"/>
      <c r="G128" s="101"/>
      <c r="H128" s="257" t="s">
        <v>222</v>
      </c>
      <c r="I128" s="15"/>
    </row>
    <row r="129" spans="2:9" ht="15.95" customHeight="1" x14ac:dyDescent="0.2">
      <c r="B129" s="235" t="s">
        <v>297</v>
      </c>
      <c r="C129" s="32"/>
      <c r="D129" s="32"/>
      <c r="E129" s="32"/>
      <c r="F129" s="32"/>
      <c r="G129" s="101"/>
      <c r="H129" s="234"/>
      <c r="I129" s="15"/>
    </row>
    <row r="130" spans="2:9" ht="15.95" customHeight="1" x14ac:dyDescent="0.2">
      <c r="B130" s="235" t="s">
        <v>298</v>
      </c>
      <c r="C130" s="32"/>
      <c r="D130" s="32"/>
      <c r="E130" s="32"/>
      <c r="F130" s="32"/>
      <c r="G130" s="101"/>
      <c r="H130" s="234"/>
      <c r="I130" s="15"/>
    </row>
    <row r="131" spans="2:9" ht="15.95" customHeight="1" x14ac:dyDescent="0.2">
      <c r="B131" s="236" t="s">
        <v>299</v>
      </c>
      <c r="C131" s="32"/>
      <c r="D131" s="32"/>
      <c r="E131" s="32"/>
      <c r="F131" s="32"/>
      <c r="G131" s="101"/>
      <c r="H131" s="146"/>
      <c r="I131" s="15"/>
    </row>
    <row r="132" spans="2:9" ht="15.95" customHeight="1" x14ac:dyDescent="0.2">
      <c r="B132" s="100"/>
      <c r="C132" s="32"/>
      <c r="D132" s="32"/>
      <c r="E132" s="32"/>
      <c r="F132" s="32"/>
      <c r="G132" s="101"/>
      <c r="H132" s="146"/>
      <c r="I132" s="15"/>
    </row>
    <row r="133" spans="2:9" ht="15.95" customHeight="1" x14ac:dyDescent="0.2">
      <c r="B133" s="140" t="s">
        <v>300</v>
      </c>
      <c r="C133" s="32"/>
      <c r="D133" s="32"/>
      <c r="E133" s="32"/>
      <c r="F133" s="32"/>
      <c r="G133" s="101"/>
      <c r="H133" s="146"/>
      <c r="I133" s="15"/>
    </row>
    <row r="134" spans="2:9" ht="5.0999999999999996" customHeight="1" x14ac:dyDescent="0.2">
      <c r="B134" s="100"/>
      <c r="C134" s="32"/>
      <c r="D134" s="32"/>
      <c r="E134" s="32"/>
      <c r="F134" s="32"/>
      <c r="G134" s="101"/>
      <c r="H134" s="146"/>
      <c r="I134" s="15"/>
    </row>
    <row r="135" spans="2:9" ht="15.95" customHeight="1" x14ac:dyDescent="0.2">
      <c r="B135" s="232" t="s">
        <v>301</v>
      </c>
      <c r="C135" s="32"/>
      <c r="D135" s="32"/>
      <c r="E135" s="32"/>
      <c r="F135" s="32"/>
      <c r="G135" s="101"/>
      <c r="H135" s="234" t="s">
        <v>222</v>
      </c>
      <c r="I135" s="15"/>
    </row>
    <row r="136" spans="2:9" ht="15.95" customHeight="1" x14ac:dyDescent="0.2">
      <c r="B136" s="232" t="s">
        <v>302</v>
      </c>
      <c r="C136" s="32"/>
      <c r="D136" s="32"/>
      <c r="E136" s="32"/>
      <c r="F136" s="32"/>
      <c r="G136" s="101"/>
      <c r="H136" s="234" t="s">
        <v>222</v>
      </c>
      <c r="I136" s="15"/>
    </row>
    <row r="137" spans="2:9" ht="5.0999999999999996" customHeight="1" x14ac:dyDescent="0.2">
      <c r="B137" s="232"/>
      <c r="C137" s="32"/>
      <c r="D137" s="32"/>
      <c r="E137" s="32"/>
      <c r="F137" s="32"/>
      <c r="G137" s="101"/>
      <c r="H137" s="243"/>
      <c r="I137" s="15"/>
    </row>
    <row r="138" spans="2:9" ht="15.95" customHeight="1" x14ac:dyDescent="0.2">
      <c r="B138" s="235" t="s">
        <v>303</v>
      </c>
      <c r="C138" s="32"/>
      <c r="D138" s="32"/>
      <c r="E138" s="32"/>
      <c r="F138" s="32"/>
      <c r="G138" s="101"/>
      <c r="H138" s="146"/>
      <c r="I138" s="15"/>
    </row>
    <row r="139" spans="2:9" ht="15.95" customHeight="1" x14ac:dyDescent="0.2">
      <c r="B139" s="238" t="s">
        <v>179</v>
      </c>
      <c r="C139" s="327"/>
      <c r="D139" s="328"/>
      <c r="E139" s="328"/>
      <c r="F139" s="329"/>
      <c r="G139" s="101"/>
      <c r="H139" s="146"/>
      <c r="I139" s="15"/>
    </row>
    <row r="140" spans="2:9" ht="15.95" customHeight="1" x14ac:dyDescent="0.2">
      <c r="B140" s="238" t="s">
        <v>179</v>
      </c>
      <c r="C140" s="327"/>
      <c r="D140" s="328"/>
      <c r="E140" s="328"/>
      <c r="F140" s="329"/>
      <c r="G140" s="101"/>
      <c r="H140" s="146"/>
      <c r="I140" s="15"/>
    </row>
    <row r="141" spans="2:9" ht="15.95" customHeight="1" x14ac:dyDescent="0.2">
      <c r="B141" s="238" t="s">
        <v>179</v>
      </c>
      <c r="C141" s="327"/>
      <c r="D141" s="328"/>
      <c r="E141" s="328"/>
      <c r="F141" s="329"/>
      <c r="G141" s="101"/>
      <c r="H141" s="146"/>
      <c r="I141" s="15"/>
    </row>
    <row r="142" spans="2:9" ht="15.95" customHeight="1" x14ac:dyDescent="0.2">
      <c r="H142"/>
      <c r="I142"/>
    </row>
    <row r="143" spans="2:9" ht="15.95" hidden="1" customHeight="1" thickBot="1" x14ac:dyDescent="0.25">
      <c r="B143" s="53" t="s">
        <v>154</v>
      </c>
      <c r="C143" s="21"/>
      <c r="D143" s="21"/>
      <c r="E143" s="21"/>
      <c r="F143" s="21"/>
      <c r="G143" s="21"/>
      <c r="H143" s="25"/>
      <c r="I143" s="15"/>
    </row>
    <row r="144" spans="2:9" ht="30.75" hidden="1" customHeight="1" x14ac:dyDescent="0.2">
      <c r="B144" s="323" t="s">
        <v>155</v>
      </c>
      <c r="C144" s="324"/>
      <c r="D144" s="324"/>
      <c r="E144" s="324"/>
      <c r="F144" s="324"/>
      <c r="G144" s="324"/>
      <c r="H144" s="97" t="s">
        <v>152</v>
      </c>
      <c r="I144" s="15"/>
    </row>
    <row r="145" spans="2:9" ht="15.95" hidden="1" customHeight="1" x14ac:dyDescent="0.2">
      <c r="B145" s="93" t="s">
        <v>156</v>
      </c>
      <c r="C145" s="34"/>
      <c r="D145" s="34"/>
      <c r="E145" s="34"/>
      <c r="F145" s="4"/>
      <c r="G145" s="132"/>
      <c r="H145" s="54">
        <f>'Home office expenses'!Q11</f>
        <v>0</v>
      </c>
      <c r="I145" s="15"/>
    </row>
    <row r="146" spans="2:9" ht="15.95" hidden="1" customHeight="1" x14ac:dyDescent="0.2">
      <c r="B146" s="93" t="s">
        <v>157</v>
      </c>
      <c r="C146" s="34"/>
      <c r="D146" s="34"/>
      <c r="E146" s="34"/>
      <c r="F146" s="4"/>
      <c r="G146" s="132"/>
      <c r="H146" s="54">
        <f>'Home office expenses'!Q13</f>
        <v>0</v>
      </c>
      <c r="I146" s="15"/>
    </row>
    <row r="147" spans="2:9" ht="15.95" hidden="1" customHeight="1" x14ac:dyDescent="0.2">
      <c r="B147" s="93" t="s">
        <v>158</v>
      </c>
      <c r="C147" s="34"/>
      <c r="D147" s="34"/>
      <c r="E147" s="34"/>
      <c r="F147" s="4"/>
      <c r="G147" s="132"/>
      <c r="H147" s="55">
        <f>'Home office expenses'!E17</f>
        <v>0</v>
      </c>
      <c r="I147" s="15"/>
    </row>
    <row r="148" spans="2:9" ht="15.95" hidden="1" customHeight="1" x14ac:dyDescent="0.2">
      <c r="B148" s="93" t="s">
        <v>159</v>
      </c>
      <c r="C148" s="34"/>
      <c r="D148" s="34"/>
      <c r="E148" s="34"/>
      <c r="F148" s="4"/>
      <c r="G148" s="132"/>
      <c r="H148" s="55">
        <f>'Home office expenses'!E18</f>
        <v>0</v>
      </c>
    </row>
    <row r="149" spans="2:9" ht="15.95" hidden="1" customHeight="1" x14ac:dyDescent="0.2">
      <c r="B149" s="93" t="s">
        <v>160</v>
      </c>
      <c r="C149" s="34"/>
      <c r="D149" s="34"/>
      <c r="E149" s="34"/>
      <c r="F149" s="4"/>
      <c r="G149" s="132"/>
      <c r="H149" s="55">
        <f>'Home office expenses'!E19</f>
        <v>0</v>
      </c>
    </row>
    <row r="150" spans="2:9" ht="15.95" hidden="1" customHeight="1" x14ac:dyDescent="0.2">
      <c r="B150" s="93" t="s">
        <v>161</v>
      </c>
      <c r="C150" s="34"/>
      <c r="D150" s="34"/>
      <c r="E150" s="34"/>
      <c r="F150" s="4"/>
      <c r="G150" s="132"/>
      <c r="H150" s="55">
        <f>'Home office expenses'!E21</f>
        <v>0</v>
      </c>
    </row>
    <row r="151" spans="2:9" ht="15.95" hidden="1" customHeight="1" x14ac:dyDescent="0.2">
      <c r="B151" s="93" t="s">
        <v>162</v>
      </c>
      <c r="C151" s="34"/>
      <c r="D151" s="34"/>
      <c r="E151" s="34"/>
      <c r="F151" s="4"/>
      <c r="G151" s="132"/>
      <c r="H151" s="55">
        <f>'Home office expenses'!E22</f>
        <v>0</v>
      </c>
    </row>
    <row r="152" spans="2:9" ht="15.95" hidden="1" customHeight="1" x14ac:dyDescent="0.2">
      <c r="B152" s="93" t="s">
        <v>163</v>
      </c>
      <c r="C152" s="34"/>
      <c r="D152" s="34"/>
      <c r="E152" s="34"/>
      <c r="F152" s="4"/>
      <c r="G152" s="132"/>
      <c r="H152" s="55">
        <f>'Home office expenses'!E23</f>
        <v>0</v>
      </c>
    </row>
    <row r="153" spans="2:9" ht="15.95" hidden="1" customHeight="1" thickBot="1" x14ac:dyDescent="0.25">
      <c r="B153" s="94" t="s">
        <v>164</v>
      </c>
      <c r="C153" s="24"/>
      <c r="D153" s="24"/>
      <c r="E153" s="24"/>
      <c r="F153" s="24"/>
      <c r="G153" s="129"/>
      <c r="H153" s="56">
        <f>'Home office expenses'!I17+'Home office expenses'!I18+'Home office expenses'!I19</f>
        <v>0</v>
      </c>
    </row>
    <row r="154" spans="2:9" ht="15.95" hidden="1" customHeight="1" x14ac:dyDescent="0.2">
      <c r="B154" s="100"/>
      <c r="C154" s="32"/>
      <c r="D154" s="32"/>
      <c r="E154" s="32"/>
      <c r="F154" s="32"/>
      <c r="G154" s="101" t="s">
        <v>151</v>
      </c>
      <c r="H154" s="57">
        <f>SUM(H147:H153)</f>
        <v>0</v>
      </c>
    </row>
  </sheetData>
  <sheetProtection algorithmName="SHA-512" hashValue="Ck0UAsbpL3BlOvV1dMC9v+PGSSnl63NPQY7AcnFVH1FycvTpp2+Y8rRIVg8uuOEG6nS7ECaCmb3CtMEuphYNww==" saltValue="2N8qQSb0rKDwDv2s0RI4Cg==" spinCount="100000" sheet="1" selectLockedCells="1"/>
  <mergeCells count="32">
    <mergeCell ref="B144:G144"/>
    <mergeCell ref="C117:D117"/>
    <mergeCell ref="C113:D113"/>
    <mergeCell ref="C141:F141"/>
    <mergeCell ref="C94:G94"/>
    <mergeCell ref="C118:D118"/>
    <mergeCell ref="C122:D122"/>
    <mergeCell ref="C105:D105"/>
    <mergeCell ref="C108:D108"/>
    <mergeCell ref="C112:D112"/>
    <mergeCell ref="C106:D106"/>
    <mergeCell ref="C107:D107"/>
    <mergeCell ref="C139:F139"/>
    <mergeCell ref="C140:F140"/>
    <mergeCell ref="C123:D123"/>
    <mergeCell ref="C96:G96"/>
    <mergeCell ref="B2:H2"/>
    <mergeCell ref="C92:G92"/>
    <mergeCell ref="C93:G93"/>
    <mergeCell ref="C5:F5"/>
    <mergeCell ref="C25:G25"/>
    <mergeCell ref="C30:G30"/>
    <mergeCell ref="C31:G31"/>
    <mergeCell ref="C32:G32"/>
    <mergeCell ref="C33:G33"/>
    <mergeCell ref="B29:G29"/>
    <mergeCell ref="H51:H52"/>
    <mergeCell ref="C95:G95"/>
    <mergeCell ref="C4:F4"/>
    <mergeCell ref="E6:F6"/>
    <mergeCell ref="E7:F7"/>
    <mergeCell ref="C91:G91"/>
  </mergeCells>
  <phoneticPr fontId="46" type="noConversion"/>
  <dataValidations count="1">
    <dataValidation type="date" operator="greaterThan" allowBlank="1" showInputMessage="1" showErrorMessage="1" errorTitle="Format date" error="La valeur que vous avez entrée n'est pas valide._x000a__x000a_Veuillez entrer la date au format AAAA-MM-JJ." promptTitle="Format date" prompt="AAAA-MM-JJ" sqref="F122:F123 C6:C7 F105:F108 F117:F118 F112:F113" xr:uid="{2E142101-1A9E-45BF-85ED-06FC40B21734}">
      <formula1>41275</formula1>
    </dataValidation>
  </dataValidations>
  <hyperlinks>
    <hyperlink ref="H144" location="'Bureau à domicile'!A1" display="Cliquer ici" xr:uid="{25C7C9A4-A329-4AF3-AE1B-665C8D05C4CE}"/>
    <hyperlink ref="D42" location="'Vehicle Expenses'!A1" display="Click here" xr:uid="{73E86061-E346-4A00-90A0-AA275F051BE5}"/>
    <hyperlink ref="D43" location="'Home Office Expenses'!A1" display="Click here" xr:uid="{9F76E146-C6F0-472D-B023-34300F422688}"/>
  </hyperlinks>
  <printOptions horizontalCentered="1"/>
  <pageMargins left="0.39370078740157483" right="0.39370078740157483" top="0.9055118110236221" bottom="0.39370078740157483" header="0.31496062992125984" footer="0.31496062992125984"/>
  <pageSetup scale="77" fitToHeight="0" orientation="portrait" r:id="rId1"/>
  <headerFooter differentFirst="1">
    <oddFooter>&amp;L&amp;"Arial,Normal"&amp;9&amp;K04+000Page &amp;P de &amp;N | Renseignements nécessaires - Professionnels de la santé - 2024&amp;R&amp;G</oddFooter>
    <firstHeader xml:space="preserve">&amp;R&amp;"Arial,Gras"&amp;14&amp;K3F2A56
</firstHeader>
    <firstFooter>&amp;L&amp;"Arial,Normal"&amp;9&amp;KEE2737Page &amp;P | Renseignements nécessaires - Professionnels de la santé - 2024</firstFooter>
  </headerFooter>
  <rowBreaks count="3" manualBreakCount="3">
    <brk id="59" max="16383" man="1"/>
    <brk id="101" max="16383" man="1"/>
    <brk id="142" max="8" man="1"/>
  </rowBreaks>
  <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26487B4-B60B-4A7D-805E-2CEAE1CA7342}">
          <x14:formula1>
            <xm:f>Changement!$A$6:$A$8</xm:f>
          </x14:formula1>
          <xm:sqref>E6:E7 H128 H135:H136</xm:sqref>
        </x14:dataValidation>
        <x14:dataValidation type="list" allowBlank="1" showInputMessage="1" showErrorMessage="1" xr:uid="{D9B7B14A-9684-4E0C-92ED-1929A8F1181F}">
          <x14:formula1>
            <xm:f>Changement!$A$7:$A$8</xm:f>
          </x14:formula1>
          <xm:sqref>H130 H137</xm:sqref>
        </x14:dataValidation>
        <x14:dataValidation type="list" allowBlank="1" showInputMessage="1" showErrorMessage="1" xr:uid="{F53D55F1-A6D2-403B-B549-1C43A007FA8B}">
          <x14:formula1>
            <xm:f>Changement!$A$10:$A$13</xm:f>
          </x14:formula1>
          <xm:sqref>D15:D18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B33FF-EB4B-4C46-8AB9-67629061DC0D}">
  <sheetPr codeName="Feuil6"/>
  <dimension ref="A1:L77"/>
  <sheetViews>
    <sheetView showGridLines="0" workbookViewId="0">
      <selection activeCell="F13" sqref="F13"/>
    </sheetView>
  </sheetViews>
  <sheetFormatPr baseColWidth="10" defaultColWidth="0" defaultRowHeight="0" customHeight="1" zeroHeight="1" outlineLevelRow="1" x14ac:dyDescent="0.2"/>
  <cols>
    <col min="1" max="1" width="3.625" style="15" customWidth="1"/>
    <col min="2" max="2" width="7.5" style="15" customWidth="1"/>
    <col min="3" max="3" width="18.75" style="15" customWidth="1"/>
    <col min="4" max="4" width="21.375" style="15" customWidth="1"/>
    <col min="5" max="5" width="29.25" style="15" customWidth="1"/>
    <col min="6" max="6" width="14.625" style="15" customWidth="1"/>
    <col min="7" max="7" width="3.625" style="15" customWidth="1"/>
    <col min="8" max="12" width="0" style="15" hidden="1" customWidth="1"/>
    <col min="13" max="16384" width="10.125" style="15" hidden="1"/>
  </cols>
  <sheetData>
    <row r="1" spans="2:12" ht="63" customHeight="1" x14ac:dyDescent="0.2">
      <c r="B1" s="19"/>
      <c r="F1" s="203">
        <v>2025</v>
      </c>
    </row>
    <row r="2" spans="2:12" s="63" customFormat="1" ht="35.1" customHeight="1" x14ac:dyDescent="0.3">
      <c r="B2" s="333" t="str">
        <f>Instructions!B2</f>
        <v>Business Income and Expenses | Health Professionals</v>
      </c>
      <c r="C2" s="333"/>
      <c r="D2" s="333"/>
      <c r="E2" s="333"/>
      <c r="F2" s="333"/>
      <c r="L2" s="76"/>
    </row>
    <row r="3" spans="2:12" s="67" customFormat="1" ht="24.95" customHeight="1" x14ac:dyDescent="0.2">
      <c r="B3" s="334" t="s">
        <v>304</v>
      </c>
      <c r="C3" s="334"/>
      <c r="D3" s="334"/>
      <c r="E3" s="334"/>
      <c r="F3" s="334"/>
      <c r="G3" s="86"/>
      <c r="H3" s="86"/>
      <c r="I3" s="86"/>
      <c r="J3" s="86"/>
      <c r="L3" s="77"/>
    </row>
    <row r="4" spans="2:12" s="67" customFormat="1" ht="30" customHeight="1" x14ac:dyDescent="0.2">
      <c r="C4" s="335" t="s">
        <v>305</v>
      </c>
      <c r="D4" s="335"/>
      <c r="E4" s="335"/>
      <c r="H4" s="86"/>
      <c r="I4" s="86"/>
      <c r="J4" s="86"/>
      <c r="L4" s="77"/>
    </row>
    <row r="5" spans="2:12" ht="15.95" customHeight="1" thickBot="1" x14ac:dyDescent="0.25">
      <c r="B5" s="204" t="s">
        <v>306</v>
      </c>
      <c r="C5" s="147"/>
      <c r="D5" s="147"/>
      <c r="E5" s="147"/>
      <c r="F5" s="147"/>
    </row>
    <row r="6" spans="2:12" ht="15.95" customHeight="1" x14ac:dyDescent="0.2">
      <c r="B6" s="205" t="s">
        <v>307</v>
      </c>
      <c r="C6" s="148"/>
      <c r="D6" s="148"/>
      <c r="E6" s="148"/>
      <c r="F6" s="159"/>
    </row>
    <row r="7" spans="2:12" ht="15.95" customHeight="1" x14ac:dyDescent="0.2">
      <c r="B7" s="206" t="s">
        <v>308</v>
      </c>
      <c r="C7" s="83"/>
      <c r="D7" s="337"/>
      <c r="E7" s="337"/>
      <c r="F7" s="207"/>
    </row>
    <row r="8" spans="2:12" ht="15.95" customHeight="1" x14ac:dyDescent="0.2">
      <c r="B8" s="208" t="s">
        <v>309</v>
      </c>
      <c r="C8" s="34"/>
      <c r="D8" s="338"/>
      <c r="E8" s="338"/>
      <c r="F8" s="209"/>
    </row>
    <row r="9" spans="2:12" ht="15.95" customHeight="1" x14ac:dyDescent="0.2">
      <c r="B9" s="208" t="s">
        <v>310</v>
      </c>
      <c r="C9" s="132"/>
      <c r="D9" s="339"/>
      <c r="E9" s="340"/>
      <c r="F9" s="260"/>
    </row>
    <row r="10" spans="2:12" ht="15.95" customHeight="1" thickBot="1" x14ac:dyDescent="0.25">
      <c r="B10" s="261" t="s">
        <v>311</v>
      </c>
      <c r="C10" s="127"/>
      <c r="D10" s="258" t="s">
        <v>222</v>
      </c>
      <c r="E10" s="262"/>
      <c r="F10" s="263"/>
    </row>
    <row r="11" spans="2:12" ht="15.95" customHeight="1" thickBot="1" x14ac:dyDescent="0.25"/>
    <row r="12" spans="2:12" ht="15.95" customHeight="1" outlineLevel="1" thickBot="1" x14ac:dyDescent="0.25">
      <c r="B12" s="211" t="s">
        <v>171</v>
      </c>
      <c r="C12" s="58"/>
      <c r="D12" s="58"/>
      <c r="E12" s="162"/>
      <c r="F12" s="163" t="s">
        <v>171</v>
      </c>
    </row>
    <row r="13" spans="2:12" ht="15.95" customHeight="1" outlineLevel="1" x14ac:dyDescent="0.2">
      <c r="B13" s="212" t="s">
        <v>315</v>
      </c>
      <c r="C13" s="27"/>
      <c r="D13" s="59"/>
      <c r="E13" s="131"/>
      <c r="F13" s="201"/>
    </row>
    <row r="14" spans="2:12" ht="15.95" customHeight="1" outlineLevel="1" thickBot="1" x14ac:dyDescent="0.25">
      <c r="B14" s="210" t="s">
        <v>316</v>
      </c>
      <c r="C14" s="213"/>
      <c r="D14" s="24"/>
      <c r="E14" s="129"/>
      <c r="F14" s="202"/>
    </row>
    <row r="15" spans="2:12" ht="14.25" customHeight="1" outlineLevel="1" thickBot="1" x14ac:dyDescent="0.25">
      <c r="F15" s="157"/>
    </row>
    <row r="16" spans="2:12" ht="15.95" customHeight="1" thickBot="1" x14ac:dyDescent="0.25">
      <c r="B16" s="211" t="s">
        <v>317</v>
      </c>
      <c r="C16" s="58"/>
      <c r="D16" s="58"/>
      <c r="E16" s="162"/>
      <c r="F16" s="163" t="s">
        <v>172</v>
      </c>
    </row>
    <row r="17" spans="2:6" ht="15.95" customHeight="1" x14ac:dyDescent="0.2">
      <c r="B17" s="214" t="s">
        <v>318</v>
      </c>
      <c r="C17" s="96"/>
      <c r="D17" s="51"/>
      <c r="E17" s="130"/>
      <c r="F17" s="215"/>
    </row>
    <row r="18" spans="2:6" ht="15.95" customHeight="1" thickBot="1" x14ac:dyDescent="0.25">
      <c r="B18" s="210" t="s">
        <v>319</v>
      </c>
      <c r="C18" s="213"/>
      <c r="D18" s="24"/>
      <c r="E18" s="129"/>
      <c r="F18" s="216"/>
    </row>
    <row r="19" spans="2:6" ht="15.95" customHeight="1" thickBot="1" x14ac:dyDescent="0.25">
      <c r="B19" s="60"/>
      <c r="C19" s="60"/>
    </row>
    <row r="20" spans="2:6" ht="15.95" customHeight="1" thickBot="1" x14ac:dyDescent="0.25">
      <c r="B20" s="211" t="s">
        <v>320</v>
      </c>
      <c r="C20" s="58"/>
      <c r="D20" s="58"/>
      <c r="E20" s="162"/>
      <c r="F20" s="163" t="s">
        <v>294</v>
      </c>
    </row>
    <row r="21" spans="2:6" ht="30.75" customHeight="1" x14ac:dyDescent="0.2">
      <c r="B21" s="341" t="s">
        <v>321</v>
      </c>
      <c r="C21" s="342"/>
      <c r="D21" s="342"/>
      <c r="E21" s="343"/>
      <c r="F21" s="292"/>
    </row>
    <row r="22" spans="2:6" ht="15.95" customHeight="1" x14ac:dyDescent="0.2">
      <c r="B22" s="265" t="s">
        <v>322</v>
      </c>
      <c r="C22" s="35"/>
      <c r="D22" s="34"/>
      <c r="E22" s="132"/>
      <c r="F22" s="297"/>
    </row>
    <row r="23" spans="2:6" ht="15.95" customHeight="1" x14ac:dyDescent="0.2">
      <c r="B23" s="214" t="s">
        <v>323</v>
      </c>
      <c r="C23" s="96"/>
      <c r="D23" s="51"/>
      <c r="E23" s="130"/>
      <c r="F23" s="292"/>
    </row>
    <row r="24" spans="2:6" ht="15.95" customHeight="1" x14ac:dyDescent="0.2">
      <c r="B24" s="264" t="s">
        <v>324</v>
      </c>
      <c r="C24" s="99"/>
      <c r="E24" s="137"/>
      <c r="F24" s="295"/>
    </row>
    <row r="25" spans="2:6" ht="15.95" customHeight="1" thickBot="1" x14ac:dyDescent="0.25">
      <c r="B25" s="210" t="s">
        <v>325</v>
      </c>
      <c r="C25" s="213"/>
      <c r="D25" s="24"/>
      <c r="E25" s="129"/>
      <c r="F25" s="296"/>
    </row>
    <row r="26" spans="2:6" ht="15.95" customHeight="1" thickBot="1" x14ac:dyDescent="0.25">
      <c r="B26" s="61"/>
      <c r="C26" s="61"/>
    </row>
    <row r="27" spans="2:6" ht="15.95" customHeight="1" thickBot="1" x14ac:dyDescent="0.25">
      <c r="B27" s="211" t="s">
        <v>326</v>
      </c>
      <c r="C27" s="58"/>
      <c r="D27" s="58"/>
      <c r="E27" s="162"/>
      <c r="F27" s="163" t="s">
        <v>294</v>
      </c>
    </row>
    <row r="28" spans="2:6" ht="15.95" customHeight="1" x14ac:dyDescent="0.2">
      <c r="B28" s="212" t="s">
        <v>327</v>
      </c>
      <c r="C28" s="217"/>
      <c r="D28" s="23"/>
      <c r="E28" s="131"/>
      <c r="F28" s="292"/>
    </row>
    <row r="29" spans="2:6" ht="15.95" customHeight="1" x14ac:dyDescent="0.2">
      <c r="B29" s="208" t="s">
        <v>328</v>
      </c>
      <c r="C29" s="218"/>
      <c r="D29" s="34"/>
      <c r="E29" s="132"/>
      <c r="F29" s="292"/>
    </row>
    <row r="30" spans="2:6" ht="0" hidden="1" customHeight="1" x14ac:dyDescent="0.2">
      <c r="F30" s="293"/>
    </row>
    <row r="31" spans="2:6" ht="15.95" customHeight="1" x14ac:dyDescent="0.2">
      <c r="B31" s="208" t="s">
        <v>329</v>
      </c>
      <c r="C31" s="218"/>
      <c r="D31" s="34"/>
      <c r="E31" s="132"/>
      <c r="F31" s="292"/>
    </row>
    <row r="32" spans="2:6" ht="15.95" customHeight="1" x14ac:dyDescent="0.2">
      <c r="B32" s="208" t="s">
        <v>330</v>
      </c>
      <c r="C32" s="218"/>
      <c r="D32" s="34"/>
      <c r="E32" s="132"/>
      <c r="F32" s="292"/>
    </row>
    <row r="33" spans="2:7" ht="15.95" customHeight="1" x14ac:dyDescent="0.2">
      <c r="B33" s="208" t="s">
        <v>331</v>
      </c>
      <c r="C33" s="218"/>
      <c r="D33" s="34"/>
      <c r="E33" s="132"/>
      <c r="F33" s="294"/>
    </row>
    <row r="34" spans="2:7" ht="15.95" customHeight="1" x14ac:dyDescent="0.2">
      <c r="B34" s="208" t="s">
        <v>332</v>
      </c>
      <c r="C34" s="218"/>
      <c r="D34" s="34"/>
      <c r="E34" s="132"/>
      <c r="F34" s="295"/>
    </row>
    <row r="35" spans="2:7" ht="15.95" customHeight="1" thickBot="1" x14ac:dyDescent="0.25">
      <c r="B35" s="210" t="s">
        <v>333</v>
      </c>
      <c r="C35" s="213"/>
      <c r="D35" s="24"/>
      <c r="E35" s="129"/>
      <c r="F35" s="296"/>
    </row>
    <row r="37" spans="2:7" ht="15.95" customHeight="1" x14ac:dyDescent="0.2">
      <c r="B37" s="47"/>
      <c r="E37" s="219" t="s">
        <v>151</v>
      </c>
      <c r="F37" s="291">
        <f>SUM(F28:F35)</f>
        <v>0</v>
      </c>
    </row>
    <row r="38" spans="2:7" ht="9.6" customHeight="1" x14ac:dyDescent="0.2"/>
    <row r="39" spans="2:7" ht="15.95" customHeight="1" thickBot="1" x14ac:dyDescent="0.25">
      <c r="B39" s="204" t="s">
        <v>334</v>
      </c>
      <c r="C39" s="147"/>
      <c r="D39" s="147"/>
      <c r="E39" s="147"/>
      <c r="F39" s="147"/>
    </row>
    <row r="40" spans="2:7" ht="15.95" customHeight="1" x14ac:dyDescent="0.2">
      <c r="B40" s="205" t="s">
        <v>307</v>
      </c>
      <c r="C40" s="148"/>
      <c r="D40" s="148"/>
      <c r="E40" s="148"/>
      <c r="F40" s="159"/>
    </row>
    <row r="41" spans="2:7" ht="15.95" customHeight="1" x14ac:dyDescent="0.2">
      <c r="B41" s="206" t="s">
        <v>308</v>
      </c>
      <c r="C41" s="83"/>
      <c r="D41" s="337"/>
      <c r="E41" s="337"/>
      <c r="F41" s="207"/>
    </row>
    <row r="42" spans="2:7" ht="15.95" customHeight="1" x14ac:dyDescent="0.2">
      <c r="B42" s="208" t="s">
        <v>309</v>
      </c>
      <c r="C42" s="34"/>
      <c r="D42" s="338"/>
      <c r="E42" s="338"/>
      <c r="F42" s="209"/>
    </row>
    <row r="43" spans="2:7" ht="15.95" customHeight="1" x14ac:dyDescent="0.2">
      <c r="B43" s="208" t="s">
        <v>310</v>
      </c>
      <c r="C43" s="132"/>
      <c r="D43" s="339"/>
      <c r="E43" s="340"/>
      <c r="F43" s="260"/>
    </row>
    <row r="44" spans="2:7" ht="15.95" customHeight="1" thickBot="1" x14ac:dyDescent="0.25">
      <c r="B44" s="261" t="s">
        <v>311</v>
      </c>
      <c r="C44" s="127"/>
      <c r="D44" s="258" t="s">
        <v>222</v>
      </c>
      <c r="E44" s="262"/>
      <c r="F44" s="263"/>
    </row>
    <row r="45" spans="2:7" ht="15.95" customHeight="1" thickBot="1" x14ac:dyDescent="0.25"/>
    <row r="46" spans="2:7" ht="15.95" customHeight="1" thickBot="1" x14ac:dyDescent="0.25">
      <c r="B46" s="211" t="s">
        <v>171</v>
      </c>
      <c r="C46" s="58"/>
      <c r="D46" s="58"/>
      <c r="E46" s="162"/>
      <c r="F46" s="163" t="s">
        <v>171</v>
      </c>
    </row>
    <row r="47" spans="2:7" ht="15.95" customHeight="1" x14ac:dyDescent="0.2">
      <c r="B47" s="212" t="s">
        <v>315</v>
      </c>
      <c r="C47" s="27"/>
      <c r="D47" s="59"/>
      <c r="E47" s="131"/>
      <c r="F47" s="201"/>
      <c r="G47"/>
    </row>
    <row r="48" spans="2:7" ht="15.95" customHeight="1" thickBot="1" x14ac:dyDescent="0.25">
      <c r="B48" s="210" t="s">
        <v>316</v>
      </c>
      <c r="C48" s="213"/>
      <c r="D48" s="24"/>
      <c r="E48" s="129"/>
      <c r="F48" s="202"/>
    </row>
    <row r="49" spans="2:6" ht="15.95" customHeight="1" thickBot="1" x14ac:dyDescent="0.25">
      <c r="F49" s="157"/>
    </row>
    <row r="50" spans="2:6" ht="15.95" customHeight="1" thickBot="1" x14ac:dyDescent="0.25">
      <c r="B50" s="211" t="s">
        <v>317</v>
      </c>
      <c r="C50" s="58"/>
      <c r="D50" s="58"/>
      <c r="E50" s="162"/>
      <c r="F50" s="163" t="s">
        <v>172</v>
      </c>
    </row>
    <row r="51" spans="2:6" ht="15.95" customHeight="1" x14ac:dyDescent="0.2">
      <c r="B51" s="214" t="s">
        <v>318</v>
      </c>
      <c r="C51" s="96"/>
      <c r="D51" s="51"/>
      <c r="E51" s="130"/>
      <c r="F51" s="215"/>
    </row>
    <row r="52" spans="2:6" ht="15.95" customHeight="1" thickBot="1" x14ac:dyDescent="0.25">
      <c r="B52" s="210" t="s">
        <v>319</v>
      </c>
      <c r="C52" s="213"/>
      <c r="D52" s="24"/>
      <c r="E52" s="129"/>
      <c r="F52" s="216"/>
    </row>
    <row r="53" spans="2:6" ht="15" thickBot="1" x14ac:dyDescent="0.25">
      <c r="B53" s="60"/>
      <c r="C53" s="60"/>
    </row>
    <row r="54" spans="2:6" ht="15.95" customHeight="1" thickBot="1" x14ac:dyDescent="0.25">
      <c r="B54" s="211" t="s">
        <v>320</v>
      </c>
      <c r="C54" s="58"/>
      <c r="D54" s="58"/>
      <c r="E54" s="162"/>
      <c r="F54" s="163" t="s">
        <v>294</v>
      </c>
    </row>
    <row r="55" spans="2:6" ht="15.95" customHeight="1" x14ac:dyDescent="0.2">
      <c r="B55" s="341" t="s">
        <v>321</v>
      </c>
      <c r="C55" s="342"/>
      <c r="D55" s="342"/>
      <c r="E55" s="343"/>
      <c r="F55" s="292"/>
    </row>
    <row r="56" spans="2:6" ht="15.95" customHeight="1" x14ac:dyDescent="0.2">
      <c r="B56" s="265" t="s">
        <v>322</v>
      </c>
      <c r="C56" s="35"/>
      <c r="D56" s="34"/>
      <c r="E56" s="132"/>
      <c r="F56" s="297"/>
    </row>
    <row r="57" spans="2:6" ht="15.95" customHeight="1" x14ac:dyDescent="0.2">
      <c r="B57" s="214" t="s">
        <v>323</v>
      </c>
      <c r="C57" s="96"/>
      <c r="D57" s="51"/>
      <c r="E57" s="130"/>
      <c r="F57" s="292"/>
    </row>
    <row r="58" spans="2:6" ht="15.95" customHeight="1" x14ac:dyDescent="0.2">
      <c r="B58" s="264" t="s">
        <v>324</v>
      </c>
      <c r="C58" s="99"/>
      <c r="E58" s="137"/>
      <c r="F58" s="295"/>
    </row>
    <row r="59" spans="2:6" ht="15.95" customHeight="1" thickBot="1" x14ac:dyDescent="0.25">
      <c r="B59" s="210" t="s">
        <v>325</v>
      </c>
      <c r="C59" s="213"/>
      <c r="D59" s="24"/>
      <c r="E59" s="129"/>
      <c r="F59" s="296"/>
    </row>
    <row r="60" spans="2:6" ht="15.95" customHeight="1" thickBot="1" x14ac:dyDescent="0.25">
      <c r="B60" s="61"/>
      <c r="C60" s="61"/>
    </row>
    <row r="61" spans="2:6" ht="15.95" customHeight="1" thickBot="1" x14ac:dyDescent="0.25">
      <c r="B61" s="211" t="s">
        <v>326</v>
      </c>
      <c r="C61" s="58"/>
      <c r="D61" s="58"/>
      <c r="E61" s="162"/>
      <c r="F61" s="163" t="s">
        <v>294</v>
      </c>
    </row>
    <row r="62" spans="2:6" ht="15.95" customHeight="1" x14ac:dyDescent="0.2">
      <c r="B62" s="212" t="s">
        <v>327</v>
      </c>
      <c r="C62" s="217"/>
      <c r="D62" s="23"/>
      <c r="E62" s="131"/>
      <c r="F62" s="292"/>
    </row>
    <row r="63" spans="2:6" ht="15.95" customHeight="1" x14ac:dyDescent="0.2">
      <c r="B63" s="208" t="s">
        <v>328</v>
      </c>
      <c r="C63" s="218"/>
      <c r="D63" s="34"/>
      <c r="E63" s="132"/>
      <c r="F63" s="292"/>
    </row>
    <row r="64" spans="2:6" ht="0" hidden="1" customHeight="1" x14ac:dyDescent="0.2">
      <c r="F64" s="293"/>
    </row>
    <row r="65" spans="2:9" ht="15.95" customHeight="1" x14ac:dyDescent="0.2">
      <c r="B65" s="208" t="s">
        <v>329</v>
      </c>
      <c r="C65" s="218"/>
      <c r="D65" s="34"/>
      <c r="E65" s="132"/>
      <c r="F65" s="292"/>
    </row>
    <row r="66" spans="2:9" ht="15.95" customHeight="1" x14ac:dyDescent="0.2">
      <c r="B66" s="208" t="s">
        <v>330</v>
      </c>
      <c r="C66" s="218"/>
      <c r="D66" s="34"/>
      <c r="E66" s="132"/>
      <c r="F66" s="292"/>
    </row>
    <row r="67" spans="2:9" ht="15.95" customHeight="1" x14ac:dyDescent="0.2">
      <c r="B67" s="208" t="s">
        <v>331</v>
      </c>
      <c r="C67" s="218"/>
      <c r="D67" s="34"/>
      <c r="E67" s="132"/>
      <c r="F67" s="294"/>
    </row>
    <row r="68" spans="2:9" ht="15.95" customHeight="1" x14ac:dyDescent="0.2">
      <c r="B68" s="208" t="s">
        <v>332</v>
      </c>
      <c r="C68" s="218"/>
      <c r="D68" s="34"/>
      <c r="E68" s="132"/>
      <c r="F68" s="295"/>
    </row>
    <row r="69" spans="2:9" ht="15.95" customHeight="1" thickBot="1" x14ac:dyDescent="0.25">
      <c r="B69" s="210" t="s">
        <v>333</v>
      </c>
      <c r="C69" s="213"/>
      <c r="D69" s="24"/>
      <c r="E69" s="129"/>
      <c r="F69" s="296"/>
    </row>
    <row r="71" spans="2:9" ht="15.95" customHeight="1" x14ac:dyDescent="0.2">
      <c r="B71" s="47"/>
      <c r="E71" s="219" t="s">
        <v>151</v>
      </c>
      <c r="F71" s="291">
        <f>SUM(F62:F69)</f>
        <v>0</v>
      </c>
    </row>
    <row r="72" spans="2:9" ht="9.9499999999999993" customHeight="1" x14ac:dyDescent="0.2">
      <c r="B72" s="47"/>
      <c r="C72" s="47"/>
      <c r="H72" s="220"/>
      <c r="I72" s="220"/>
    </row>
    <row r="73" spans="2:9" ht="9.9499999999999993" customHeight="1" x14ac:dyDescent="0.2">
      <c r="B73" s="47"/>
      <c r="C73" s="47"/>
    </row>
    <row r="74" spans="2:9" ht="15" customHeight="1" x14ac:dyDescent="0.2">
      <c r="B74" s="221" t="s">
        <v>178</v>
      </c>
      <c r="C74" s="228" t="s">
        <v>335</v>
      </c>
      <c r="D74" s="227"/>
      <c r="E74" s="227"/>
      <c r="F74" s="227"/>
      <c r="G74" s="222"/>
    </row>
    <row r="75" spans="2:9" ht="9.9499999999999993" customHeight="1" x14ac:dyDescent="0.2">
      <c r="B75" s="221"/>
      <c r="C75" s="67"/>
      <c r="D75" s="67"/>
      <c r="E75" s="67"/>
      <c r="F75" s="67"/>
      <c r="G75" s="222"/>
    </row>
    <row r="76" spans="2:9" ht="47.45" customHeight="1" x14ac:dyDescent="0.2">
      <c r="C76" s="336" t="s">
        <v>336</v>
      </c>
      <c r="D76" s="336"/>
      <c r="E76" s="336"/>
      <c r="F76" s="336"/>
      <c r="G76" s="223"/>
    </row>
    <row r="77" spans="2:9" ht="14.25" customHeight="1" x14ac:dyDescent="0.2"/>
  </sheetData>
  <sheetProtection algorithmName="SHA-512" hashValue="VJZg7xAVegQECLBHDAwHEobsZ7mNvwUj9g9nMjugZdSTnddPXamOLNFTyOgVVG87Ijs2utskujy/84s5ml+Xgg==" saltValue="mQ/wpsT5z4VRjbjRToizXA==" spinCount="100000" sheet="1" selectLockedCells="1"/>
  <mergeCells count="12">
    <mergeCell ref="B2:F2"/>
    <mergeCell ref="B3:F3"/>
    <mergeCell ref="C4:E4"/>
    <mergeCell ref="C76:F76"/>
    <mergeCell ref="D41:E41"/>
    <mergeCell ref="D42:E42"/>
    <mergeCell ref="D43:E43"/>
    <mergeCell ref="D7:E7"/>
    <mergeCell ref="D8:E8"/>
    <mergeCell ref="D9:E9"/>
    <mergeCell ref="B21:E21"/>
    <mergeCell ref="B55:E55"/>
  </mergeCells>
  <dataValidations count="1">
    <dataValidation type="date" operator="greaterThan" allowBlank="1" showInputMessage="1" showErrorMessage="1" errorTitle="Format date" error="La valeur que vous avez entrée n'est pas valide._x000a__x000a_Veuillez entrer la date au format AAAA-MM-JJ." promptTitle="Format date" prompt="AAAA-MM-JJ" sqref="F13:F14 F47:F48" xr:uid="{06343584-2787-41E5-9835-8ED483B880A5}">
      <formula1>41275</formula1>
    </dataValidation>
  </dataValidations>
  <pageMargins left="0.70866141732283472" right="0.70866141732283472" top="0.74803149606299213" bottom="0.74803149606299213" header="0.31496062992125984" footer="0.39370078740157483"/>
  <pageSetup paperSize="5" scale="84" fitToWidth="0" fitToHeight="0" orientation="portrait" r:id="rId1"/>
  <headerFooter differentFirst="1">
    <oddFooter>&amp;L&amp;"Arial,Normal"&amp;9&amp;K04+000Page &amp;P de &amp;P | Renseignements nécessaires | Professionnels de la santé&amp;R&amp;G</oddFooter>
    <firstFooter>&amp;L&amp;"Arial,Normal"&amp;9&amp;K04+000Page &amp;P | Renseignements nécessaires | Professionnels de la santé</firstFooter>
  </headerFooter>
  <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F5CC551-4540-4DCF-8E52-1CA06525A291}">
          <x14:formula1>
            <xm:f>Changement!$A$15:$A$18</xm:f>
          </x14:formula1>
          <xm:sqref>D10 D44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44C3B-E067-49A1-8736-8B4F789F39A4}">
  <sheetPr codeName="Feuil1"/>
  <dimension ref="A1:T51"/>
  <sheetViews>
    <sheetView showGridLines="0" workbookViewId="0">
      <selection activeCell="B11" sqref="B11:C11"/>
    </sheetView>
  </sheetViews>
  <sheetFormatPr baseColWidth="10" defaultColWidth="0" defaultRowHeight="0" customHeight="1" zeroHeight="1" x14ac:dyDescent="0.2"/>
  <cols>
    <col min="1" max="1" width="3.625" style="63" customWidth="1"/>
    <col min="2" max="2" width="9.75" style="63" customWidth="1"/>
    <col min="3" max="3" width="13.375" style="63" customWidth="1"/>
    <col min="4" max="4" width="13.625" style="63" customWidth="1"/>
    <col min="5" max="5" width="14.625" style="63" customWidth="1"/>
    <col min="6" max="6" width="6.125" style="63" customWidth="1"/>
    <col min="7" max="7" width="10.125" style="63" customWidth="1"/>
    <col min="8" max="8" width="3" style="63" customWidth="1"/>
    <col min="9" max="9" width="4.125" style="63" customWidth="1"/>
    <col min="10" max="10" width="6.625" style="63" customWidth="1"/>
    <col min="11" max="11" width="3.75" style="63" customWidth="1"/>
    <col min="12" max="12" width="3.625" style="63" customWidth="1"/>
    <col min="13" max="13" width="3.25" style="63" customWidth="1"/>
    <col min="14" max="14" width="3.25" style="76" hidden="1"/>
    <col min="15" max="15" width="6.625" style="63" hidden="1"/>
    <col min="16" max="16" width="2.625" style="63" hidden="1"/>
    <col min="17" max="17" width="10" style="63" hidden="1"/>
    <col min="18" max="18" width="3.25" style="63" hidden="1"/>
    <col min="19" max="19" width="10" style="63" hidden="1"/>
    <col min="20" max="20" width="24" style="63" hidden="1"/>
    <col min="21" max="16384" width="10" style="63" hidden="1"/>
  </cols>
  <sheetData>
    <row r="1" spans="2:20" ht="63" customHeight="1" x14ac:dyDescent="0.2">
      <c r="C1" s="14"/>
      <c r="D1" s="62"/>
      <c r="E1" s="62"/>
      <c r="F1" s="62"/>
      <c r="G1" s="62"/>
      <c r="H1" s="62"/>
      <c r="I1" s="62"/>
      <c r="J1" s="62"/>
      <c r="K1" s="360">
        <v>2025</v>
      </c>
      <c r="L1" s="360"/>
      <c r="M1" s="98"/>
      <c r="N1" s="75"/>
    </row>
    <row r="2" spans="2:20" ht="35.1" customHeight="1" x14ac:dyDescent="0.3">
      <c r="B2" s="333" t="str">
        <f>Instructions!B2</f>
        <v>Business Income and Expenses | Health Professionals</v>
      </c>
      <c r="C2" s="333"/>
      <c r="D2" s="333"/>
      <c r="E2" s="333"/>
      <c r="F2" s="333"/>
      <c r="G2" s="333"/>
      <c r="H2" s="333"/>
      <c r="I2" s="333"/>
      <c r="J2" s="333"/>
      <c r="K2" s="333"/>
      <c r="L2" s="333"/>
    </row>
    <row r="3" spans="2:20" ht="24.95" customHeight="1" x14ac:dyDescent="0.2">
      <c r="B3" s="334" t="s">
        <v>337</v>
      </c>
      <c r="C3" s="334"/>
      <c r="D3" s="334"/>
      <c r="E3" s="334"/>
      <c r="F3" s="334"/>
      <c r="G3" s="334"/>
      <c r="H3" s="334"/>
      <c r="I3" s="334"/>
      <c r="J3" s="334"/>
      <c r="K3" s="334"/>
      <c r="L3" s="334"/>
      <c r="N3" s="77"/>
    </row>
    <row r="4" spans="2:20" ht="15.75" customHeight="1" x14ac:dyDescent="0.2">
      <c r="C4" s="86"/>
      <c r="D4" s="86"/>
      <c r="E4" s="86"/>
      <c r="F4" s="86"/>
      <c r="G4" s="86"/>
      <c r="H4" s="86"/>
      <c r="I4" s="86"/>
      <c r="J4" s="86"/>
      <c r="K4" s="86"/>
      <c r="L4" s="86"/>
      <c r="N4" s="77"/>
    </row>
    <row r="5" spans="2:20" ht="39.75" customHeight="1" x14ac:dyDescent="0.2">
      <c r="B5" s="367" t="s">
        <v>338</v>
      </c>
      <c r="C5" s="367"/>
      <c r="D5" s="367"/>
      <c r="E5" s="367"/>
      <c r="F5" s="367"/>
      <c r="G5" s="367"/>
      <c r="H5" s="367"/>
      <c r="I5" s="367"/>
      <c r="J5" s="367"/>
      <c r="K5" s="367"/>
      <c r="L5" s="367"/>
      <c r="N5" s="77"/>
    </row>
    <row r="6" spans="2:20" ht="15.75" customHeight="1" x14ac:dyDescent="0.2"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N6" s="77"/>
      <c r="T6" s="187" t="s">
        <v>174</v>
      </c>
    </row>
    <row r="7" spans="2:20" ht="30.75" customHeight="1" x14ac:dyDescent="0.2">
      <c r="B7" s="367" t="s">
        <v>339</v>
      </c>
      <c r="C7" s="367"/>
      <c r="D7" s="367"/>
      <c r="E7" s="367"/>
      <c r="F7" s="367"/>
      <c r="G7" s="367"/>
      <c r="H7" s="367"/>
      <c r="I7" s="367"/>
      <c r="J7" s="367"/>
      <c r="K7" s="367"/>
      <c r="L7" s="367"/>
      <c r="N7" s="78"/>
      <c r="T7" s="188" t="s">
        <v>376</v>
      </c>
    </row>
    <row r="8" spans="2:20" ht="15.75" customHeight="1" thickBot="1" x14ac:dyDescent="0.25">
      <c r="B8" s="150"/>
      <c r="C8" s="150"/>
      <c r="D8" s="150"/>
      <c r="E8" s="150"/>
      <c r="F8" s="150"/>
      <c r="G8" s="150"/>
      <c r="H8" s="150"/>
      <c r="I8" s="150"/>
      <c r="J8" s="150"/>
      <c r="K8" s="150"/>
      <c r="L8" s="150"/>
      <c r="N8" s="78"/>
      <c r="T8" s="189" t="s">
        <v>377</v>
      </c>
    </row>
    <row r="9" spans="2:20" ht="15.95" customHeight="1" thickBot="1" x14ac:dyDescent="0.3">
      <c r="B9" s="113" t="s">
        <v>340</v>
      </c>
      <c r="C9" s="114"/>
      <c r="D9" s="114"/>
      <c r="E9" s="114"/>
      <c r="F9" s="114"/>
      <c r="G9" s="114"/>
      <c r="H9" s="114"/>
      <c r="I9" s="114"/>
      <c r="J9" s="114"/>
      <c r="K9" s="114"/>
      <c r="L9" s="115"/>
      <c r="M9"/>
      <c r="N9"/>
      <c r="T9" s="368" t="s">
        <v>378</v>
      </c>
    </row>
    <row r="10" spans="2:20" ht="21.75" customHeight="1" x14ac:dyDescent="0.2">
      <c r="B10" s="152" t="s">
        <v>341</v>
      </c>
      <c r="C10" s="153"/>
      <c r="D10" s="154"/>
      <c r="E10" s="154" t="s">
        <v>342</v>
      </c>
      <c r="F10" s="103"/>
      <c r="G10" s="103"/>
      <c r="H10" s="104"/>
      <c r="I10" s="105"/>
      <c r="J10" s="103"/>
      <c r="K10" s="103"/>
      <c r="L10" s="106"/>
      <c r="M10"/>
      <c r="N10"/>
    </row>
    <row r="11" spans="2:20" ht="24.95" customHeight="1" x14ac:dyDescent="0.2">
      <c r="B11" s="361"/>
      <c r="C11" s="362"/>
      <c r="D11" s="179" t="s">
        <v>166</v>
      </c>
      <c r="E11" s="298"/>
      <c r="F11" s="185" t="s">
        <v>173</v>
      </c>
      <c r="G11" s="74"/>
      <c r="H11" s="74"/>
      <c r="I11" s="74"/>
      <c r="J11" s="74"/>
      <c r="K11" s="74"/>
      <c r="L11" s="107"/>
      <c r="M11"/>
      <c r="N11"/>
      <c r="O11" s="197">
        <v>1</v>
      </c>
      <c r="Q11" s="63">
        <f>IF(O11=2,E11,IF(O11=3,E11*3.28,B11))</f>
        <v>0</v>
      </c>
    </row>
    <row r="12" spans="2:20" ht="33" customHeight="1" x14ac:dyDescent="0.2">
      <c r="B12" s="364" t="s">
        <v>343</v>
      </c>
      <c r="C12" s="365"/>
      <c r="D12" s="180"/>
      <c r="E12" s="366" t="s">
        <v>344</v>
      </c>
      <c r="F12" s="366"/>
      <c r="G12" s="181"/>
      <c r="H12" s="182"/>
      <c r="I12" s="183"/>
      <c r="K12"/>
      <c r="L12" s="107"/>
      <c r="M12"/>
      <c r="N12"/>
    </row>
    <row r="13" spans="2:20" ht="24.95" customHeight="1" thickBot="1" x14ac:dyDescent="0.25">
      <c r="B13" s="363"/>
      <c r="C13" s="307"/>
      <c r="D13" s="178" t="s">
        <v>166</v>
      </c>
      <c r="E13" s="186"/>
      <c r="F13" s="190" t="s">
        <v>173</v>
      </c>
      <c r="G13" s="84"/>
      <c r="H13" s="84"/>
      <c r="I13" s="151"/>
      <c r="J13" s="108"/>
      <c r="K13" s="84"/>
      <c r="L13" s="184"/>
      <c r="M13"/>
      <c r="N13"/>
      <c r="O13" s="197">
        <v>1</v>
      </c>
      <c r="Q13" s="63">
        <f>IF(O13=2,E13,IF(O13=3,E13*3.28,B13))</f>
        <v>0</v>
      </c>
    </row>
    <row r="14" spans="2:20" ht="15.95" customHeight="1" thickBot="1" x14ac:dyDescent="0.25">
      <c r="D14" s="64"/>
    </row>
    <row r="15" spans="2:20" ht="15.95" customHeight="1" thickBot="1" x14ac:dyDescent="0.3">
      <c r="B15" s="116" t="s">
        <v>345</v>
      </c>
      <c r="C15" s="117"/>
      <c r="D15" s="117"/>
      <c r="E15" s="117"/>
      <c r="F15" s="117"/>
      <c r="G15" s="117"/>
      <c r="H15" s="117"/>
      <c r="I15" s="117"/>
      <c r="J15" s="117"/>
      <c r="K15" s="117"/>
      <c r="L15" s="118"/>
      <c r="N15" s="79"/>
    </row>
    <row r="16" spans="2:20" ht="15.95" customHeight="1" x14ac:dyDescent="0.25">
      <c r="B16" s="123"/>
      <c r="C16" s="124"/>
      <c r="D16" s="125"/>
      <c r="E16" s="125" t="s">
        <v>346</v>
      </c>
      <c r="F16" s="124"/>
      <c r="G16" s="124"/>
      <c r="H16" s="124"/>
      <c r="I16" s="174"/>
      <c r="J16" s="125"/>
      <c r="K16" s="173" t="s">
        <v>346</v>
      </c>
      <c r="L16" s="126"/>
    </row>
    <row r="17" spans="2:15" s="67" customFormat="1" ht="15.95" customHeight="1" x14ac:dyDescent="0.2">
      <c r="B17" s="110" t="s">
        <v>347</v>
      </c>
      <c r="C17" s="65"/>
      <c r="E17" s="299"/>
      <c r="F17" s="193" t="s">
        <v>348</v>
      </c>
      <c r="G17" s="194"/>
      <c r="H17" s="65"/>
      <c r="I17" s="347"/>
      <c r="J17" s="347"/>
      <c r="K17" s="347"/>
      <c r="L17" s="111"/>
      <c r="N17" s="80"/>
      <c r="O17" s="66">
        <f>+I17+I18+I19</f>
        <v>0</v>
      </c>
    </row>
    <row r="18" spans="2:15" s="67" customFormat="1" ht="15.95" customHeight="1" x14ac:dyDescent="0.2">
      <c r="B18" s="112" t="s">
        <v>349</v>
      </c>
      <c r="C18" s="68"/>
      <c r="D18" s="70"/>
      <c r="E18" s="299"/>
      <c r="F18" s="195" t="s">
        <v>350</v>
      </c>
      <c r="G18" s="196"/>
      <c r="H18" s="68"/>
      <c r="I18" s="348"/>
      <c r="J18" s="348"/>
      <c r="K18" s="348"/>
      <c r="L18" s="170"/>
      <c r="N18" s="80"/>
    </row>
    <row r="19" spans="2:15" s="67" customFormat="1" ht="15.95" customHeight="1" x14ac:dyDescent="0.2">
      <c r="B19" s="112" t="s">
        <v>351</v>
      </c>
      <c r="C19" s="68"/>
      <c r="D19" s="70"/>
      <c r="E19" s="299"/>
      <c r="F19" s="195" t="s">
        <v>352</v>
      </c>
      <c r="G19" s="196"/>
      <c r="H19" s="68"/>
      <c r="I19" s="348"/>
      <c r="J19" s="348"/>
      <c r="K19" s="348"/>
      <c r="L19" s="171"/>
      <c r="N19" s="80"/>
    </row>
    <row r="20" spans="2:15" s="67" customFormat="1" ht="15.95" customHeight="1" x14ac:dyDescent="0.2">
      <c r="B20" s="112" t="s">
        <v>353</v>
      </c>
      <c r="C20" s="69"/>
      <c r="D20" s="70"/>
      <c r="E20" s="299"/>
      <c r="F20" s="195" t="s">
        <v>354</v>
      </c>
      <c r="G20" s="196"/>
      <c r="H20" s="68"/>
      <c r="I20" s="69"/>
      <c r="J20" s="69"/>
      <c r="K20" s="69"/>
      <c r="L20" s="171"/>
      <c r="N20" s="80"/>
      <c r="O20" s="66">
        <f>+E20+E21</f>
        <v>0</v>
      </c>
    </row>
    <row r="21" spans="2:15" s="67" customFormat="1" ht="15.95" customHeight="1" x14ac:dyDescent="0.2">
      <c r="B21" s="112" t="s">
        <v>355</v>
      </c>
      <c r="C21" s="69"/>
      <c r="D21" s="68"/>
      <c r="E21" s="299"/>
      <c r="F21" s="195" t="s">
        <v>356</v>
      </c>
      <c r="G21" s="196"/>
      <c r="H21" s="68"/>
      <c r="I21" s="69"/>
      <c r="J21" s="69"/>
      <c r="K21" s="69"/>
      <c r="L21" s="111"/>
      <c r="N21" s="80"/>
    </row>
    <row r="22" spans="2:15" s="67" customFormat="1" ht="15.95" customHeight="1" x14ac:dyDescent="0.2">
      <c r="B22" s="112" t="s">
        <v>357</v>
      </c>
      <c r="C22" s="68"/>
      <c r="D22" s="68"/>
      <c r="E22" s="299"/>
      <c r="F22" s="195" t="s">
        <v>358</v>
      </c>
      <c r="G22" s="196"/>
      <c r="H22" s="68"/>
      <c r="I22" s="69"/>
      <c r="J22" s="69"/>
      <c r="K22" s="69"/>
      <c r="L22" s="170"/>
      <c r="N22" s="80"/>
    </row>
    <row r="23" spans="2:15" s="67" customFormat="1" ht="15.95" customHeight="1" thickBot="1" x14ac:dyDescent="0.25">
      <c r="B23" s="120" t="s">
        <v>359</v>
      </c>
      <c r="C23" s="121"/>
      <c r="D23" s="169"/>
      <c r="E23" s="300"/>
      <c r="F23" s="121"/>
      <c r="G23" s="121"/>
      <c r="H23" s="121"/>
      <c r="I23" s="122"/>
      <c r="J23" s="122"/>
      <c r="K23" s="122"/>
      <c r="L23" s="172"/>
      <c r="N23" s="80"/>
    </row>
    <row r="24" spans="2:15" ht="15.95" customHeight="1" thickBot="1" x14ac:dyDescent="0.3">
      <c r="B24" s="119"/>
      <c r="C24" s="76"/>
      <c r="D24" s="76"/>
      <c r="E24" s="76"/>
      <c r="F24" s="155" t="s">
        <v>167</v>
      </c>
      <c r="G24" s="155"/>
      <c r="H24" s="76"/>
      <c r="I24" s="344" t="str">
        <f>IF(SUM(E17:E23,I17:K19)=0,"",SUM(E17:E23,I17:K19))</f>
        <v/>
      </c>
      <c r="J24" s="345"/>
      <c r="K24" s="345"/>
      <c r="L24" s="192"/>
      <c r="N24" s="71"/>
      <c r="O24" s="71"/>
    </row>
    <row r="25" spans="2:15" ht="15.95" customHeight="1" thickBot="1" x14ac:dyDescent="0.25">
      <c r="F25" s="156"/>
      <c r="G25" s="156"/>
      <c r="H25" s="156"/>
    </row>
    <row r="26" spans="2:15" ht="15.95" customHeight="1" thickBot="1" x14ac:dyDescent="0.3">
      <c r="B26" s="116" t="s">
        <v>360</v>
      </c>
      <c r="C26" s="117"/>
      <c r="D26" s="117"/>
      <c r="E26" s="117"/>
      <c r="F26" s="117"/>
      <c r="G26" s="117"/>
      <c r="H26" s="117"/>
      <c r="I26" s="117"/>
      <c r="J26" s="117"/>
      <c r="K26" s="117"/>
      <c r="L26" s="118"/>
      <c r="N26" s="79"/>
    </row>
    <row r="27" spans="2:15" ht="15.95" customHeight="1" x14ac:dyDescent="0.2">
      <c r="B27" s="351"/>
      <c r="C27" s="352"/>
      <c r="D27" s="352"/>
      <c r="E27" s="352"/>
      <c r="F27" s="352"/>
      <c r="G27" s="352"/>
      <c r="H27" s="352"/>
      <c r="I27" s="352"/>
      <c r="J27" s="352"/>
      <c r="K27" s="352"/>
      <c r="L27" s="353"/>
      <c r="N27" s="81"/>
    </row>
    <row r="28" spans="2:15" ht="15.95" customHeight="1" x14ac:dyDescent="0.2">
      <c r="B28" s="354"/>
      <c r="C28" s="355"/>
      <c r="D28" s="355"/>
      <c r="E28" s="355"/>
      <c r="F28" s="355"/>
      <c r="G28" s="355"/>
      <c r="H28" s="355"/>
      <c r="I28" s="355"/>
      <c r="J28" s="355"/>
      <c r="K28" s="355"/>
      <c r="L28" s="356"/>
      <c r="N28" s="81"/>
    </row>
    <row r="29" spans="2:15" ht="15.95" customHeight="1" x14ac:dyDescent="0.2">
      <c r="B29" s="354"/>
      <c r="C29" s="355"/>
      <c r="D29" s="355"/>
      <c r="E29" s="355"/>
      <c r="F29" s="355"/>
      <c r="G29" s="355"/>
      <c r="H29" s="355"/>
      <c r="I29" s="355"/>
      <c r="J29" s="355"/>
      <c r="K29" s="355"/>
      <c r="L29" s="356"/>
      <c r="N29" s="81"/>
    </row>
    <row r="30" spans="2:15" ht="15.95" customHeight="1" x14ac:dyDescent="0.2">
      <c r="B30" s="354"/>
      <c r="C30" s="355"/>
      <c r="D30" s="355"/>
      <c r="E30" s="355"/>
      <c r="F30" s="355"/>
      <c r="G30" s="355"/>
      <c r="H30" s="355"/>
      <c r="I30" s="355"/>
      <c r="J30" s="355"/>
      <c r="K30" s="355"/>
      <c r="L30" s="356"/>
      <c r="N30" s="81"/>
    </row>
    <row r="31" spans="2:15" ht="15.95" customHeight="1" x14ac:dyDescent="0.2">
      <c r="B31" s="354"/>
      <c r="C31" s="355"/>
      <c r="D31" s="355"/>
      <c r="E31" s="355"/>
      <c r="F31" s="355"/>
      <c r="G31" s="355"/>
      <c r="H31" s="355"/>
      <c r="I31" s="355"/>
      <c r="J31" s="355"/>
      <c r="K31" s="355"/>
      <c r="L31" s="356"/>
      <c r="N31" s="81"/>
    </row>
    <row r="32" spans="2:15" ht="15.95" customHeight="1" x14ac:dyDescent="0.2">
      <c r="B32" s="354"/>
      <c r="C32" s="355"/>
      <c r="D32" s="355"/>
      <c r="E32" s="355"/>
      <c r="F32" s="355"/>
      <c r="G32" s="355"/>
      <c r="H32" s="355"/>
      <c r="I32" s="355"/>
      <c r="J32" s="355"/>
      <c r="K32" s="355"/>
      <c r="L32" s="356"/>
      <c r="N32" s="81"/>
    </row>
    <row r="33" spans="1:14" customFormat="1" ht="15.95" customHeight="1" thickBot="1" x14ac:dyDescent="0.25">
      <c r="A33" s="63"/>
      <c r="B33" s="357"/>
      <c r="C33" s="358"/>
      <c r="D33" s="358"/>
      <c r="E33" s="358"/>
      <c r="F33" s="358"/>
      <c r="G33" s="358"/>
      <c r="H33" s="358"/>
      <c r="I33" s="358"/>
      <c r="J33" s="358"/>
      <c r="K33" s="358"/>
      <c r="L33" s="359"/>
    </row>
    <row r="34" spans="1:14" customFormat="1" ht="15.95" customHeight="1" x14ac:dyDescent="0.2">
      <c r="A34" s="63"/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</row>
    <row r="35" spans="1:14" ht="33" customHeight="1" x14ac:dyDescent="0.2">
      <c r="B35" s="165" t="s">
        <v>165</v>
      </c>
      <c r="C35" s="349" t="s">
        <v>361</v>
      </c>
      <c r="D35" s="349"/>
      <c r="E35" s="349"/>
      <c r="F35" s="349"/>
      <c r="G35" s="349"/>
      <c r="H35" s="349"/>
      <c r="I35" s="349"/>
      <c r="J35" s="349"/>
      <c r="K35" s="349"/>
      <c r="L35" s="349"/>
      <c r="N35" s="82"/>
    </row>
    <row r="36" spans="1:14" ht="15.95" customHeight="1" x14ac:dyDescent="0.2">
      <c r="C36" s="166" t="s">
        <v>362</v>
      </c>
    </row>
    <row r="37" spans="1:14" ht="13.9" customHeight="1" x14ac:dyDescent="0.2">
      <c r="C37" s="72" t="s">
        <v>363</v>
      </c>
    </row>
    <row r="38" spans="1:14" ht="15.95" customHeight="1" x14ac:dyDescent="0.2">
      <c r="C38" s="72"/>
    </row>
    <row r="39" spans="1:14" ht="15.95" customHeight="1" x14ac:dyDescent="0.2">
      <c r="B39" s="165" t="s">
        <v>168</v>
      </c>
      <c r="C39" s="167" t="s">
        <v>364</v>
      </c>
    </row>
    <row r="40" spans="1:14" ht="18.75" customHeight="1" x14ac:dyDescent="0.25">
      <c r="C40" s="168" t="s">
        <v>365</v>
      </c>
      <c r="D40" s="109"/>
    </row>
    <row r="41" spans="1:14" ht="15.95" customHeight="1" x14ac:dyDescent="0.2">
      <c r="C41" s="166" t="s">
        <v>366</v>
      </c>
    </row>
    <row r="42" spans="1:14" ht="24.75" customHeight="1" x14ac:dyDescent="0.2">
      <c r="C42" s="72" t="s">
        <v>367</v>
      </c>
    </row>
    <row r="43" spans="1:14" ht="15.95" customHeight="1" x14ac:dyDescent="0.25">
      <c r="C43" s="168" t="s">
        <v>368</v>
      </c>
      <c r="D43" s="109"/>
    </row>
    <row r="44" spans="1:14" ht="15.95" customHeight="1" x14ac:dyDescent="0.2">
      <c r="C44" s="166" t="s">
        <v>369</v>
      </c>
    </row>
    <row r="45" spans="1:14" ht="15.95" customHeight="1" x14ac:dyDescent="0.2">
      <c r="C45" s="166" t="s">
        <v>370</v>
      </c>
    </row>
    <row r="46" spans="1:14" ht="15.95" customHeight="1" x14ac:dyDescent="0.2">
      <c r="C46" s="226" t="s">
        <v>371</v>
      </c>
    </row>
    <row r="47" spans="1:14" ht="15.95" customHeight="1" x14ac:dyDescent="0.2">
      <c r="C47" s="226" t="s">
        <v>372</v>
      </c>
    </row>
    <row r="48" spans="1:14" ht="15.95" customHeight="1" x14ac:dyDescent="0.2">
      <c r="C48" s="226" t="s">
        <v>373</v>
      </c>
    </row>
    <row r="49" spans="2:12" ht="15.95" customHeight="1" x14ac:dyDescent="0.2">
      <c r="B49" s="73"/>
    </row>
    <row r="50" spans="2:12" ht="50.25" customHeight="1" x14ac:dyDescent="0.2">
      <c r="B50" s="164" t="s">
        <v>169</v>
      </c>
      <c r="C50" s="350" t="s">
        <v>374</v>
      </c>
      <c r="D50" s="350"/>
      <c r="E50" s="350"/>
      <c r="F50" s="350"/>
      <c r="G50" s="350"/>
      <c r="H50" s="350"/>
      <c r="I50" s="350"/>
      <c r="J50" s="350"/>
      <c r="K50" s="350"/>
      <c r="L50" s="350"/>
    </row>
    <row r="51" spans="2:12" ht="28.5" hidden="1" customHeight="1" x14ac:dyDescent="0.2">
      <c r="C51" s="346"/>
      <c r="D51" s="346"/>
      <c r="E51" s="346"/>
      <c r="F51" s="346"/>
      <c r="G51" s="346"/>
      <c r="H51" s="346"/>
    </row>
  </sheetData>
  <sheetProtection algorithmName="SHA-512" hashValue="XzGPHglaxYSJr4n0tNMdahvUx15rUUGjSTPG3Ci4dpwae0jzgXWq6Fl1FAYERiLo1kNOW5jBYJ1T6m9Q1CtyHw==" saltValue="4yCKurgOeaWbYcdOVDnkvg==" spinCount="100000" sheet="1" selectLockedCells="1"/>
  <mergeCells count="23">
    <mergeCell ref="K1:L1"/>
    <mergeCell ref="B11:C11"/>
    <mergeCell ref="B13:C13"/>
    <mergeCell ref="B12:C12"/>
    <mergeCell ref="E12:F12"/>
    <mergeCell ref="B7:L7"/>
    <mergeCell ref="B5:L5"/>
    <mergeCell ref="B2:L2"/>
    <mergeCell ref="B3:L3"/>
    <mergeCell ref="I24:K24"/>
    <mergeCell ref="C51:H51"/>
    <mergeCell ref="I17:K17"/>
    <mergeCell ref="I18:K18"/>
    <mergeCell ref="I19:K19"/>
    <mergeCell ref="C35:L35"/>
    <mergeCell ref="C50:L50"/>
    <mergeCell ref="B27:L27"/>
    <mergeCell ref="B28:L28"/>
    <mergeCell ref="B29:L29"/>
    <mergeCell ref="B30:L30"/>
    <mergeCell ref="B31:L31"/>
    <mergeCell ref="B32:L32"/>
    <mergeCell ref="B33:L33"/>
  </mergeCells>
  <pageMargins left="0.47244094488188981" right="0.47244094488188981" top="0.47244094488188981" bottom="0.42" header="0.47244094488188981" footer="0.25"/>
  <pageSetup paperSize="5" scale="89" fitToWidth="0" fitToHeight="0" orientation="portrait" r:id="rId1"/>
  <headerFooter>
    <oddFooter>&amp;L&amp;"Arial,Normal"&amp;9&amp;K04+000Renseignements nécessaires | Professionnels de la santé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206" r:id="rId4" name="Drop Down 14">
              <controlPr locked="0" defaultSize="0" autoLine="0" autoPict="0">
                <anchor moveWithCells="1">
                  <from>
                    <xdr:col>6</xdr:col>
                    <xdr:colOff>57150</xdr:colOff>
                    <xdr:row>10</xdr:row>
                    <xdr:rowOff>47625</xdr:rowOff>
                  </from>
                  <to>
                    <xdr:col>10</xdr:col>
                    <xdr:colOff>85725</xdr:colOff>
                    <xdr:row>10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7" r:id="rId5" name="Drop Down 15">
              <controlPr locked="0" defaultSize="0" autoLine="0" autoPict="0">
                <anchor moveWithCells="1">
                  <from>
                    <xdr:col>6</xdr:col>
                    <xdr:colOff>57150</xdr:colOff>
                    <xdr:row>12</xdr:row>
                    <xdr:rowOff>38100</xdr:rowOff>
                  </from>
                  <to>
                    <xdr:col>10</xdr:col>
                    <xdr:colOff>85725</xdr:colOff>
                    <xdr:row>12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8" r:id="rId6" name="Drop Down 16">
              <controlPr locked="0" defaultSize="0" autoLine="0" autoPict="0">
                <anchor moveWithCells="1">
                  <from>
                    <xdr:col>6</xdr:col>
                    <xdr:colOff>57150</xdr:colOff>
                    <xdr:row>10</xdr:row>
                    <xdr:rowOff>47625</xdr:rowOff>
                  </from>
                  <to>
                    <xdr:col>10</xdr:col>
                    <xdr:colOff>85725</xdr:colOff>
                    <xdr:row>10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9" r:id="rId7" name="Drop Down 17">
              <controlPr locked="0" defaultSize="0" autoLine="0" autoPict="0">
                <anchor moveWithCells="1">
                  <from>
                    <xdr:col>6</xdr:col>
                    <xdr:colOff>57150</xdr:colOff>
                    <xdr:row>12</xdr:row>
                    <xdr:rowOff>38100</xdr:rowOff>
                  </from>
                  <to>
                    <xdr:col>10</xdr:col>
                    <xdr:colOff>85725</xdr:colOff>
                    <xdr:row>12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B7E44-F907-4442-A47C-9D1D2EA1D687}">
  <sheetPr codeName="Feuil7"/>
  <dimension ref="A1:C22"/>
  <sheetViews>
    <sheetView workbookViewId="0">
      <selection activeCell="B27" sqref="B27"/>
    </sheetView>
  </sheetViews>
  <sheetFormatPr baseColWidth="10" defaultColWidth="11" defaultRowHeight="15" x14ac:dyDescent="0.25"/>
  <cols>
    <col min="1" max="16384" width="11" style="12"/>
  </cols>
  <sheetData>
    <row r="1" spans="1:3" x14ac:dyDescent="0.25">
      <c r="A1" s="12" t="s">
        <v>170</v>
      </c>
      <c r="C1" s="12">
        <v>2025</v>
      </c>
    </row>
    <row r="6" spans="1:3" x14ac:dyDescent="0.25">
      <c r="A6" s="12" t="s">
        <v>222</v>
      </c>
    </row>
    <row r="7" spans="1:3" x14ac:dyDescent="0.25">
      <c r="A7" s="12" t="s">
        <v>223</v>
      </c>
    </row>
    <row r="8" spans="1:3" x14ac:dyDescent="0.25">
      <c r="A8" s="12" t="s">
        <v>224</v>
      </c>
    </row>
    <row r="10" spans="1:3" x14ac:dyDescent="0.25">
      <c r="A10" s="12" t="s">
        <v>222</v>
      </c>
    </row>
    <row r="11" spans="1:3" x14ac:dyDescent="0.25">
      <c r="A11" s="12" t="s">
        <v>204</v>
      </c>
    </row>
    <row r="12" spans="1:3" x14ac:dyDescent="0.25">
      <c r="A12" s="12" t="s">
        <v>205</v>
      </c>
    </row>
    <row r="13" spans="1:3" x14ac:dyDescent="0.25">
      <c r="A13" s="12" t="s">
        <v>206</v>
      </c>
    </row>
    <row r="15" spans="1:3" x14ac:dyDescent="0.25">
      <c r="A15" s="12" t="s">
        <v>222</v>
      </c>
    </row>
    <row r="16" spans="1:3" x14ac:dyDescent="0.25">
      <c r="A16" s="12" t="s">
        <v>312</v>
      </c>
    </row>
    <row r="17" spans="1:1" x14ac:dyDescent="0.25">
      <c r="A17" s="12" t="s">
        <v>313</v>
      </c>
    </row>
    <row r="18" spans="1:1" x14ac:dyDescent="0.25">
      <c r="A18" s="12" t="s">
        <v>314</v>
      </c>
    </row>
    <row r="20" spans="1:1" x14ac:dyDescent="0.25">
      <c r="A20" s="188"/>
    </row>
    <row r="21" spans="1:1" x14ac:dyDescent="0.25">
      <c r="A21" s="189"/>
    </row>
    <row r="22" spans="1:1" x14ac:dyDescent="0.25">
      <c r="A22" s="36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A23EA747075E847A21DEC0F674213F9" ma:contentTypeVersion="4" ma:contentTypeDescription="Crée un document." ma:contentTypeScope="" ma:versionID="a871b86f8fad0ffeeae9185e2cdcb5b6">
  <xsd:schema xmlns:xsd="http://www.w3.org/2001/XMLSchema" xmlns:xs="http://www.w3.org/2001/XMLSchema" xmlns:p="http://schemas.microsoft.com/office/2006/metadata/properties" xmlns:ns2="c6c5d88e-6456-421b-b699-319ce3318437" targetNamespace="http://schemas.microsoft.com/office/2006/metadata/properties" ma:root="true" ma:fieldsID="5310e1e3d7b67290020e827929fe3d06" ns2:_="">
    <xsd:import namespace="c6c5d88e-6456-421b-b699-319ce331843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c5d88e-6456-421b-b699-319ce33184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4FA3B81-FE6D-4B0F-B7AF-8DDFCCBA66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c5d88e-6456-421b-b699-319ce33184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B087B4C-5274-4C81-B050-5AA5088445E1}">
  <ds:schemaRefs>
    <ds:schemaRef ds:uri="http://schemas.microsoft.com/office/infopath/2007/PartnerControls"/>
    <ds:schemaRef ds:uri="http://www.w3.org/XML/1998/namespace"/>
    <ds:schemaRef ds:uri="http://purl.org/dc/terms/"/>
    <ds:schemaRef ds:uri="c6c5d88e-6456-421b-b699-319ce3318437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AD5A7F0-6269-43DF-BF67-73556AF179E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3</vt:i4>
      </vt:variant>
    </vt:vector>
  </HeadingPairs>
  <TitlesOfParts>
    <vt:vector size="10" baseType="lpstr">
      <vt:lpstr>1</vt:lpstr>
      <vt:lpstr>Pour Escient</vt:lpstr>
      <vt:lpstr>Instructions</vt:lpstr>
      <vt:lpstr>Form T2125</vt:lpstr>
      <vt:lpstr>Vehicle expenses</vt:lpstr>
      <vt:lpstr>Home office expenses</vt:lpstr>
      <vt:lpstr>Changement</vt:lpstr>
      <vt:lpstr>'Form T2125'!Zone_d_impression</vt:lpstr>
      <vt:lpstr>'Home office expenses'!Zone_d_impression</vt:lpstr>
      <vt:lpstr>Instructions!Zone_d_impression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Manon Desbiens</dc:creator>
  <cp:keywords/>
  <dc:description/>
  <cp:lastModifiedBy>Pascale Gilbert</cp:lastModifiedBy>
  <cp:revision/>
  <cp:lastPrinted>2025-03-03T18:47:57Z</cp:lastPrinted>
  <dcterms:created xsi:type="dcterms:W3CDTF">2025-01-08T16:36:47Z</dcterms:created>
  <dcterms:modified xsi:type="dcterms:W3CDTF">2026-02-26T19:40:20Z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0x0101004A23EA747075E847A21DEC0F674213F9</vt:lpwstr>
  </property>
</Properties>
</file>